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Commissions\Ps\Calendrier\2027\propositions\"/>
    </mc:Choice>
  </mc:AlternateContent>
  <xr:revisionPtr revIDLastSave="0" documentId="13_ncr:1_{E86B75D2-449F-48E5-B5DE-03F5F54BB7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ançais" sheetId="25" r:id="rId1"/>
    <sheet name="Deutsch" sheetId="2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5" l="1"/>
  <c r="B35" i="25"/>
  <c r="E35" i="25"/>
  <c r="G35" i="25"/>
  <c r="H35" i="25"/>
  <c r="I35" i="25"/>
  <c r="J35" i="25"/>
  <c r="K35" i="25"/>
  <c r="K37" i="26" l="1"/>
  <c r="J37" i="26"/>
  <c r="H37" i="26"/>
  <c r="G37" i="26"/>
  <c r="E37" i="26"/>
  <c r="C37" i="26"/>
  <c r="M35" i="26"/>
  <c r="M36" i="26" s="1"/>
  <c r="L35" i="26"/>
  <c r="K35" i="26"/>
  <c r="K36" i="26" s="1"/>
  <c r="J35" i="26"/>
  <c r="J36" i="26" s="1"/>
  <c r="I35" i="26"/>
  <c r="I36" i="26" s="1"/>
  <c r="H35" i="26"/>
  <c r="H36" i="26" s="1"/>
  <c r="G35" i="26"/>
  <c r="G36" i="26" s="1"/>
  <c r="F35" i="26"/>
  <c r="F36" i="26" s="1"/>
  <c r="E35" i="26"/>
  <c r="E36" i="26" s="1"/>
  <c r="D35" i="26"/>
  <c r="D36" i="26" s="1"/>
  <c r="C35" i="26"/>
  <c r="C36" i="26" s="1"/>
  <c r="B35" i="26"/>
  <c r="B36" i="26" s="1"/>
  <c r="K36" i="25"/>
  <c r="J36" i="25"/>
  <c r="H36" i="25"/>
  <c r="G36" i="25"/>
  <c r="E36" i="25"/>
  <c r="C36" i="25"/>
  <c r="M34" i="25"/>
  <c r="M35" i="25" s="1"/>
  <c r="L34" i="25"/>
  <c r="K34" i="25"/>
  <c r="J34" i="25"/>
  <c r="I34" i="25"/>
  <c r="H34" i="25"/>
  <c r="G34" i="25"/>
  <c r="F34" i="25"/>
  <c r="E34" i="25"/>
  <c r="D34" i="25"/>
  <c r="D35" i="25" s="1"/>
  <c r="C34" i="25"/>
  <c r="B34" i="25"/>
  <c r="N37" i="26" l="1"/>
  <c r="N35" i="25"/>
  <c r="N34" i="25"/>
  <c r="N38" i="25" s="1"/>
  <c r="N35" i="26"/>
  <c r="N39" i="26" s="1"/>
  <c r="N36" i="25"/>
  <c r="N36" i="26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<sst xmlns="http://schemas.openxmlformats.org/spreadsheetml/2006/main" count="324" uniqueCount="90">
  <si>
    <t xml:space="preserve">Janvier </t>
  </si>
  <si>
    <t xml:space="preserve">Février 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</si>
  <si>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</si>
  <si>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</si>
  <si>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</si>
  <si>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</si>
  <si>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</si>
  <si>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</si>
  <si>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</si>
  <si>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</si>
  <si>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</si>
  <si>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Décembre</t>
  </si>
  <si>
    <t>Heures y.c. Vac + J.F</t>
  </si>
  <si>
    <t>Heures - Jours fériés</t>
  </si>
  <si>
    <t>Jours travaillés</t>
  </si>
  <si>
    <t>Jours Fériés</t>
  </si>
  <si>
    <t>PONTS</t>
  </si>
  <si>
    <t xml:space="preserve">Heures de travail effectuées </t>
  </si>
  <si>
    <t>A déduire Vacances (5 semaines 202,5 ou 6 semaines 243)</t>
  </si>
  <si>
    <t>202,5 / 243</t>
  </si>
  <si>
    <t xml:space="preserve">A déduire Jours Fériés </t>
  </si>
  <si>
    <t>Total Heures dues par les travailleurs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</si>
  <si>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</si>
  <si>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</si>
  <si>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</si>
  <si>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</si>
  <si>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</si>
  <si>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</si>
  <si>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</si>
  <si>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</si>
  <si>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</si>
  <si>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</si>
  <si>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</si>
  <si>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Std. (Ferien u. Feiertage)</t>
  </si>
  <si>
    <t>Std. ohne Feiertage</t>
  </si>
  <si>
    <t>Gearbeitete Tage</t>
  </si>
  <si>
    <t>Feiertage</t>
  </si>
  <si>
    <t>BRÜCKEN</t>
  </si>
  <si>
    <t>Brutto Arbeitsstunden</t>
  </si>
  <si>
    <t>Abzüglich Ferien (5 Wochen :  202,5 oder 6 Wochen : 243)</t>
  </si>
  <si>
    <t>Abzüblich Feiertage</t>
  </si>
  <si>
    <t>Geschuldete Stunden der Arbeitnehmer</t>
  </si>
  <si>
    <t>SECTEUR PRINCIPAL DE LA CONSTRUCTION DU CANTON DU VALAIS / HORAIRE  2027 - partenaires sociaux VS (AVE, SCIV, UNIA, SYNA)</t>
  </si>
  <si>
    <t>Samedi</t>
  </si>
  <si>
    <t>Dimanche</t>
  </si>
  <si>
    <t>Janvier</t>
  </si>
  <si>
    <t>01 Vendredi</t>
  </si>
  <si>
    <t>Jour de l'An</t>
  </si>
  <si>
    <t>26 Vendredi Saint</t>
  </si>
  <si>
    <t>19 Vendredi</t>
  </si>
  <si>
    <t>St-Joseph</t>
  </si>
  <si>
    <t>29 Lundi de Pâques</t>
  </si>
  <si>
    <t>06 Jeudi</t>
  </si>
  <si>
    <t>Ascension</t>
  </si>
  <si>
    <t>07 Pont Ascension</t>
  </si>
  <si>
    <t>27 Jeudi</t>
  </si>
  <si>
    <t>Fête Dieu</t>
  </si>
  <si>
    <t>28 Pont Fête Dieu</t>
  </si>
  <si>
    <t>08 Mercredi</t>
  </si>
  <si>
    <t>Immaculée Conception</t>
  </si>
  <si>
    <t>25 Samedi</t>
  </si>
  <si>
    <t>Noël</t>
  </si>
  <si>
    <t>BAUHAUPTGEWERBE DES KANTONS WALLIS / ARBEITSZEITKALENDER 2027  / Walliser Sozialpartner (WBV, SCIV, UNIA, SYNA)</t>
  </si>
  <si>
    <t>Samstag</t>
  </si>
  <si>
    <t>Sonntag</t>
  </si>
  <si>
    <t>BRÜCKE</t>
  </si>
  <si>
    <t>01 Freitag</t>
  </si>
  <si>
    <t>Neujahrstag</t>
  </si>
  <si>
    <t>26 Karfreitag</t>
  </si>
  <si>
    <t>19 Freitag</t>
  </si>
  <si>
    <t>St. Josef</t>
  </si>
  <si>
    <t>29 Ostermontag</t>
  </si>
  <si>
    <t>06 Donnerstag</t>
  </si>
  <si>
    <t>Auffahrt</t>
  </si>
  <si>
    <t>07 Auffahrtfreitag</t>
  </si>
  <si>
    <t>27 Donnerstag</t>
  </si>
  <si>
    <t>Fronleichnam</t>
  </si>
  <si>
    <t>28 Fronleichnamfreitag</t>
  </si>
  <si>
    <t>08 Mittwoch</t>
  </si>
  <si>
    <t>Maria Empfängnis</t>
  </si>
  <si>
    <t>25 Samstag</t>
  </si>
  <si>
    <t>Weihnachten</t>
  </si>
  <si>
    <t>01 Lundi</t>
  </si>
  <si>
    <t>Toussaint</t>
  </si>
  <si>
    <t>Allerheiligen</t>
  </si>
  <si>
    <t>01 Montag</t>
  </si>
  <si>
    <t xml:space="preserve">Les travailleurs ont droit à 2 semaines de vacances consécutives à prendre du 1er mai 31 octobre </t>
  </si>
  <si>
    <t>Die Arbeitnehmer haben Anspruch auf zwei aufeinanderfolgende Wochen Urlaub, die zwischen dem 1. Mai und dem 31. Oktober genommen werden müssen.</t>
  </si>
  <si>
    <t>Pont</t>
  </si>
  <si>
    <t>1877,5 / 1822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</si>
</sst>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>
    <font>
      <sz val="10"/>
      <name val="Arial"/>
    </font>
    <font>
      <sz val="10"/>
      <name val="Century Gothic"/>
    </font>
    <font>
      <sz val="11"/>
      <name val="Century Gothic"/>
    </font>
    <font>
      <sz val="10"/>
      <name val="Century Gothic"/>
    </font>
    <font>
      <sz val="9"/>
      <name val="BentonSans Bold"/>
    </font>
    <font>
      <sz val="9"/>
      <name val="BentonSans Regular"/>
    </font>
    <font>
      <b/>
      <i/>
      <sz val="12"/>
      <name val="Bree Serif"/>
    </font>
    <font>
      <sz val="9"/>
      <name val="BentonSans Bold"/>
    </font>
    <font>
      <sz val="16"/>
      <name val="Calibri"/>
    </font>
    <font>
      <sz val="9"/>
      <name val="Calibri"/>
    </font>
    <font>
      <sz val="9"/>
      <color theme="0"/>
      <name val="Calibri"/>
    </font>
    <font>
      <sz val="11"/>
      <name val="Calibri"/>
    </font>
    <font>
      <i/>
      <sz val="9"/>
      <name val="Calibri"/>
    </font>
    <font>
      <i/>
      <sz val="11"/>
      <name val="Calibri"/>
    </font>
    <font>
      <i/>
      <sz val="9"/>
      <name val="Calibri"/>
    </font>
    <font>
      <b/>
      <i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sz val="10"/>
      <name val="Arial"/>
    </font>
    <font>
      <sz val="11"/>
      <color indexed="9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sz val="11"/>
      <color rgb="FFFFFFFF"/>
      <name val="Calibri"/>
      <family val="2"/>
    </font>
    <font>
      <sz val="11"/>
      <color theme="1" tint="0.34998626667073579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9"/>
      <name val="Century Gothic"/>
      <family val="2"/>
    </font>
    <font>
      <b/>
      <sz val="9"/>
      <name val="Calibri"/>
      <family val="2"/>
    </font>
    <font>
      <sz val="18"/>
      <name val="Calibri "/>
    </font>
    <font>
      <b/>
      <i/>
      <sz val="18"/>
      <name val="Calibri "/>
    </font>
    <font>
      <sz val="11"/>
      <color indexed="9"/>
      <name val="Calibri "/>
    </font>
    <font>
      <sz val="10"/>
      <name val="Calibri "/>
    </font>
    <font>
      <sz val="11"/>
      <name val="Calibri "/>
    </font>
    <font>
      <sz val="11"/>
      <color rgb="FF000000"/>
      <name val="Calibri "/>
    </font>
    <font>
      <sz val="11"/>
      <color rgb="FF333333"/>
      <name val="Calibri "/>
    </font>
    <font>
      <sz val="11"/>
      <color rgb="FFFFFFFF"/>
      <name val="Calibri "/>
    </font>
    <font>
      <sz val="11"/>
      <color theme="1" tint="0.34998626667073579"/>
      <name val="Calibri "/>
    </font>
    <font>
      <sz val="11"/>
      <color theme="1"/>
      <name val="Calibri "/>
    </font>
    <font>
      <sz val="8"/>
      <name val="Calibri "/>
    </font>
    <font>
      <sz val="9"/>
      <name val="Calibri "/>
    </font>
    <font>
      <sz val="9"/>
      <color theme="0"/>
      <name val="Calibri "/>
    </font>
    <font>
      <sz val="9"/>
      <color rgb="FFFF0000"/>
      <name val="Calibri "/>
    </font>
    <font>
      <i/>
      <sz val="9"/>
      <name val="Calibri "/>
    </font>
    <font>
      <i/>
      <sz val="11"/>
      <name val="Calibri "/>
    </font>
    <font>
      <i/>
      <sz val="9"/>
      <color rgb="FFFF0000"/>
      <name val="Calibri "/>
    </font>
    <font>
      <b/>
      <sz val="9"/>
      <name val="Calibri "/>
    </font>
    <font>
      <b/>
      <sz val="10"/>
      <name val="Calibri "/>
    </font>
    <font>
      <sz val="10"/>
      <name val="BentonSans Bold"/>
      <family val="3"/>
    </font>
    <font>
      <sz val="11"/>
      <name val="BentonSans Bold"/>
      <family val="3"/>
    </font>
  </fonts>
  <fills count="14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FFCF2B"/>
      </patternFill>
    </fill>
    <fill>
      <patternFill patternType="solid">
        <fgColor rgb="FF595955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000000"/>
      </patternFill>
    </fill>
    <fill>
      <patternFill patternType="solid">
        <fgColor rgb="FF66666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241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" fontId="3" fillId="0" borderId="0" xfId="0" applyNumberFormat="1" applyFont="1"/>
    <xf numFmtId="1" fontId="5" fillId="0" borderId="12" xfId="0" applyNumberFormat="1" applyFont="1" applyBorder="1"/>
    <xf numFmtId="4" fontId="4" fillId="0" borderId="8" xfId="0" applyNumberFormat="1" applyFont="1" applyBorder="1"/>
    <xf numFmtId="4" fontId="5" fillId="0" borderId="10" xfId="0" applyNumberFormat="1" applyFont="1" applyBorder="1"/>
    <xf numFmtId="49" fontId="6" fillId="0" borderId="0" xfId="0" applyNumberFormat="1" applyFont="1" applyAlignment="1">
      <alignment vertical="center"/>
    </xf>
    <xf numFmtId="4" fontId="9" fillId="3" borderId="2" xfId="0" applyNumberFormat="1" applyFont="1" applyFill="1" applyBorder="1" applyAlignment="1">
      <alignment horizontal="center"/>
    </xf>
    <xf numFmtId="4" fontId="10" fillId="4" borderId="2" xfId="0" applyNumberFormat="1" applyFont="1" applyFill="1" applyBorder="1" applyAlignment="1">
      <alignment horizontal="center"/>
    </xf>
    <xf numFmtId="4" fontId="9" fillId="4" borderId="2" xfId="0" applyNumberFormat="1" applyFont="1" applyFill="1" applyBorder="1" applyAlignment="1">
      <alignment horizontal="center"/>
    </xf>
    <xf numFmtId="49" fontId="9" fillId="0" borderId="8" xfId="0" applyNumberFormat="1" applyFont="1" applyBorder="1"/>
    <xf numFmtId="49" fontId="9" fillId="0" borderId="18" xfId="0" applyNumberFormat="1" applyFont="1" applyBorder="1"/>
    <xf numFmtId="49" fontId="9" fillId="0" borderId="21" xfId="0" applyNumberFormat="1" applyFont="1" applyBorder="1"/>
    <xf numFmtId="49" fontId="9" fillId="0" borderId="19" xfId="0" applyNumberFormat="1" applyFont="1" applyBorder="1"/>
    <xf numFmtId="49" fontId="9" fillId="0" borderId="7" xfId="0" applyNumberFormat="1" applyFont="1" applyBorder="1"/>
    <xf numFmtId="49" fontId="12" fillId="0" borderId="7" xfId="0" applyNumberFormat="1" applyFont="1" applyBorder="1"/>
    <xf numFmtId="4" fontId="14" fillId="0" borderId="10" xfId="0" applyNumberFormat="1" applyFont="1" applyBorder="1"/>
    <xf numFmtId="4" fontId="14" fillId="0" borderId="11" xfId="0" applyNumberFormat="1" applyFont="1" applyBorder="1"/>
    <xf numFmtId="49" fontId="11" fillId="0" borderId="8" xfId="0" applyNumberFormat="1" applyFont="1" applyBorder="1"/>
    <xf numFmtId="49" fontId="9" fillId="0" borderId="13" xfId="0" applyNumberFormat="1" applyFont="1" applyBorder="1"/>
    <xf numFmtId="49" fontId="9" fillId="0" borderId="10" xfId="0" applyNumberFormat="1" applyFont="1" applyBorder="1"/>
    <xf numFmtId="49" fontId="9" fillId="0" borderId="11" xfId="0" applyNumberFormat="1" applyFont="1" applyBorder="1"/>
    <xf numFmtId="49" fontId="11" fillId="0" borderId="18" xfId="0" applyNumberFormat="1" applyFont="1" applyBorder="1"/>
    <xf numFmtId="1" fontId="9" fillId="0" borderId="16" xfId="0" applyNumberFormat="1" applyFont="1" applyBorder="1"/>
    <xf numFmtId="4" fontId="9" fillId="0" borderId="8" xfId="0" applyNumberFormat="1" applyFont="1" applyBorder="1"/>
    <xf numFmtId="4" fontId="9" fillId="0" borderId="7" xfId="0" applyNumberFormat="1" applyFont="1" applyBorder="1"/>
    <xf numFmtId="1" fontId="9" fillId="0" borderId="12" xfId="0" applyNumberFormat="1" applyFont="1" applyBorder="1"/>
    <xf numFmtId="49" fontId="11" fillId="0" borderId="13" xfId="0" applyNumberFormat="1" applyFont="1" applyBorder="1"/>
    <xf numFmtId="49" fontId="11" fillId="0" borderId="10" xfId="0" applyNumberFormat="1" applyFont="1" applyBorder="1"/>
    <xf numFmtId="4" fontId="9" fillId="0" borderId="21" xfId="0" applyNumberFormat="1" applyFont="1" applyBorder="1"/>
    <xf numFmtId="4" fontId="9" fillId="0" borderId="19" xfId="0" applyNumberFormat="1" applyFont="1" applyBorder="1"/>
    <xf numFmtId="49" fontId="11" fillId="0" borderId="7" xfId="0" applyNumberFormat="1" applyFont="1" applyBorder="1"/>
    <xf numFmtId="49" fontId="11" fillId="0" borderId="11" xfId="0" applyNumberFormat="1" applyFont="1" applyBorder="1"/>
    <xf numFmtId="49" fontId="9" fillId="2" borderId="2" xfId="0" applyNumberFormat="1" applyFont="1" applyFill="1" applyBorder="1" applyAlignment="1">
      <alignment horizontal="center"/>
    </xf>
    <xf numFmtId="4" fontId="9" fillId="2" borderId="14" xfId="0" applyNumberFormat="1" applyFont="1" applyFill="1" applyBorder="1" applyAlignment="1">
      <alignment horizontal="center"/>
    </xf>
    <xf numFmtId="4" fontId="9" fillId="0" borderId="15" xfId="0" applyNumberFormat="1" applyFont="1" applyBorder="1" applyAlignment="1">
      <alignment horizontal="center"/>
    </xf>
    <xf numFmtId="49" fontId="15" fillId="0" borderId="8" xfId="0" applyNumberFormat="1" applyFont="1" applyBorder="1"/>
    <xf numFmtId="4" fontId="15" fillId="0" borderId="13" xfId="0" applyNumberFormat="1" applyFont="1" applyBorder="1"/>
    <xf numFmtId="1" fontId="16" fillId="2" borderId="6" xfId="0" applyNumberFormat="1" applyFont="1" applyFill="1" applyBorder="1" applyAlignment="1">
      <alignment horizontal="center"/>
    </xf>
    <xf numFmtId="4" fontId="16" fillId="0" borderId="16" xfId="0" applyNumberFormat="1" applyFont="1" applyBorder="1" applyAlignment="1">
      <alignment horizontal="center"/>
    </xf>
    <xf numFmtId="4" fontId="17" fillId="0" borderId="9" xfId="0" applyNumberFormat="1" applyFont="1" applyBorder="1" applyAlignment="1">
      <alignment horizontal="center"/>
    </xf>
    <xf numFmtId="4" fontId="18" fillId="0" borderId="17" xfId="0" applyNumberFormat="1" applyFont="1" applyBorder="1" applyAlignment="1">
      <alignment horizontal="center"/>
    </xf>
    <xf numFmtId="49" fontId="16" fillId="0" borderId="9" xfId="0" applyNumberFormat="1" applyFont="1" applyBorder="1" applyAlignment="1">
      <alignment horizontal="center"/>
    </xf>
    <xf numFmtId="4" fontId="9" fillId="3" borderId="5" xfId="0" applyNumberFormat="1" applyFont="1" applyFill="1" applyBorder="1" applyAlignment="1">
      <alignment horizontal="center"/>
    </xf>
    <xf numFmtId="49" fontId="9" fillId="0" borderId="0" xfId="0" applyNumberFormat="1" applyFont="1"/>
    <xf numFmtId="4" fontId="9" fillId="0" borderId="0" xfId="0" applyNumberFormat="1" applyFont="1"/>
    <xf numFmtId="49" fontId="11" fillId="0" borderId="0" xfId="0" applyNumberFormat="1" applyFont="1"/>
    <xf numFmtId="49" fontId="12" fillId="0" borderId="0" xfId="0" applyNumberFormat="1" applyFont="1"/>
    <xf numFmtId="49" fontId="13" fillId="0" borderId="0" xfId="0" applyNumberFormat="1" applyFont="1"/>
    <xf numFmtId="49" fontId="19" fillId="0" borderId="0" xfId="0" applyNumberFormat="1" applyFont="1"/>
    <xf numFmtId="49" fontId="2" fillId="0" borderId="30" xfId="0" applyNumberFormat="1" applyFont="1" applyBorder="1"/>
    <xf numFmtId="49" fontId="11" fillId="0" borderId="31" xfId="0" applyNumberFormat="1" applyFont="1" applyBorder="1"/>
    <xf numFmtId="49" fontId="4" fillId="0" borderId="21" xfId="0" applyNumberFormat="1" applyFont="1" applyBorder="1"/>
    <xf numFmtId="49" fontId="5" fillId="0" borderId="19" xfId="0" applyNumberFormat="1" applyFont="1" applyBorder="1"/>
    <xf numFmtId="4" fontId="5" fillId="0" borderId="0" xfId="0" applyNumberFormat="1" applyFont="1"/>
    <xf numFmtId="4" fontId="5" fillId="0" borderId="7" xfId="0" applyNumberFormat="1" applyFont="1" applyBorder="1"/>
    <xf numFmtId="49" fontId="5" fillId="0" borderId="12" xfId="0" applyNumberFormat="1" applyFont="1" applyBorder="1" applyAlignment="1">
      <alignment horizontal="right"/>
    </xf>
    <xf numFmtId="4" fontId="4" fillId="0" borderId="0" xfId="0" applyNumberFormat="1" applyFont="1"/>
    <xf numFmtId="4" fontId="7" fillId="0" borderId="0" xfId="0" applyNumberFormat="1" applyFont="1"/>
    <xf numFmtId="1" fontId="5" fillId="0" borderId="8" xfId="0" applyNumberFormat="1" applyFont="1" applyBorder="1"/>
    <xf numFmtId="49" fontId="5" fillId="0" borderId="7" xfId="0" applyNumberFormat="1" applyFont="1" applyBorder="1" applyAlignment="1">
      <alignment horizontal="center"/>
    </xf>
    <xf numFmtId="1" fontId="5" fillId="0" borderId="13" xfId="0" applyNumberFormat="1" applyFont="1" applyBorder="1"/>
    <xf numFmtId="4" fontId="4" fillId="0" borderId="10" xfId="0" applyNumberFormat="1" applyFont="1" applyBorder="1"/>
    <xf numFmtId="49" fontId="4" fillId="0" borderId="10" xfId="0" applyNumberFormat="1" applyFont="1" applyBorder="1"/>
    <xf numFmtId="49" fontId="5" fillId="0" borderId="10" xfId="0" applyNumberFormat="1" applyFont="1" applyBorder="1"/>
    <xf numFmtId="49" fontId="5" fillId="0" borderId="11" xfId="0" applyNumberFormat="1" applyFont="1" applyBorder="1" applyAlignment="1">
      <alignment horizontal="right"/>
    </xf>
    <xf numFmtId="4" fontId="21" fillId="4" borderId="5" xfId="0" applyNumberFormat="1" applyFont="1" applyFill="1" applyBorder="1" applyAlignment="1">
      <alignment horizontal="center" vertical="center"/>
    </xf>
    <xf numFmtId="49" fontId="22" fillId="4" borderId="2" xfId="0" applyNumberFormat="1" applyFont="1" applyFill="1" applyBorder="1" applyAlignment="1">
      <alignment horizontal="center" vertical="center"/>
    </xf>
    <xf numFmtId="4" fontId="22" fillId="4" borderId="2" xfId="0" applyNumberFormat="1" applyFont="1" applyFill="1" applyBorder="1" applyAlignment="1">
      <alignment horizontal="center" vertical="center"/>
    </xf>
    <xf numFmtId="4" fontId="21" fillId="4" borderId="2" xfId="0" applyNumberFormat="1" applyFont="1" applyFill="1" applyBorder="1" applyAlignment="1">
      <alignment horizontal="center" vertical="center"/>
    </xf>
    <xf numFmtId="4" fontId="21" fillId="4" borderId="15" xfId="0" applyNumberFormat="1" applyFont="1" applyFill="1" applyBorder="1" applyAlignment="1">
      <alignment horizontal="center" vertical="center"/>
    </xf>
    <xf numFmtId="49" fontId="21" fillId="4" borderId="15" xfId="0" applyNumberFormat="1" applyFont="1" applyFill="1" applyBorder="1" applyAlignment="1">
      <alignment horizontal="center" vertical="center"/>
    </xf>
    <xf numFmtId="1" fontId="21" fillId="4" borderId="6" xfId="0" applyNumberFormat="1" applyFont="1" applyFill="1" applyBorder="1" applyAlignment="1">
      <alignment horizontal="center" vertical="center"/>
    </xf>
    <xf numFmtId="1" fontId="23" fillId="3" borderId="5" xfId="0" applyNumberFormat="1" applyFont="1" applyFill="1" applyBorder="1" applyAlignment="1">
      <alignment horizontal="center"/>
    </xf>
    <xf numFmtId="0" fontId="24" fillId="5" borderId="2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/>
    </xf>
    <xf numFmtId="0" fontId="24" fillId="10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5" fillId="12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7" fillId="8" borderId="2" xfId="0" applyFont="1" applyFill="1" applyBorder="1" applyAlignment="1">
      <alignment horizontal="center"/>
    </xf>
    <xf numFmtId="1" fontId="23" fillId="3" borderId="26" xfId="0" applyNumberFormat="1" applyFont="1" applyFill="1" applyBorder="1" applyAlignment="1">
      <alignment horizontal="center"/>
    </xf>
    <xf numFmtId="0" fontId="27" fillId="8" borderId="3" xfId="0" applyFont="1" applyFill="1" applyBorder="1" applyAlignment="1">
      <alignment horizontal="center"/>
    </xf>
    <xf numFmtId="0" fontId="24" fillId="7" borderId="3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horizontal="center"/>
    </xf>
    <xf numFmtId="0" fontId="25" fillId="6" borderId="3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/>
    </xf>
    <xf numFmtId="0" fontId="23" fillId="3" borderId="16" xfId="0" applyFont="1" applyFill="1" applyBorder="1" applyAlignment="1">
      <alignment horizontal="center"/>
    </xf>
    <xf numFmtId="2" fontId="27" fillId="2" borderId="4" xfId="0" applyNumberFormat="1" applyFont="1" applyFill="1" applyBorder="1" applyAlignment="1">
      <alignment horizontal="center"/>
    </xf>
    <xf numFmtId="2" fontId="23" fillId="2" borderId="4" xfId="0" applyNumberFormat="1" applyFont="1" applyFill="1" applyBorder="1" applyAlignment="1">
      <alignment horizontal="center"/>
    </xf>
    <xf numFmtId="2" fontId="23" fillId="0" borderId="4" xfId="0" applyNumberFormat="1" applyFont="1" applyBorder="1" applyAlignment="1">
      <alignment horizontal="center"/>
    </xf>
    <xf numFmtId="2" fontId="29" fillId="2" borderId="27" xfId="0" applyNumberFormat="1" applyFont="1" applyFill="1" applyBorder="1" applyAlignment="1">
      <alignment horizontal="center"/>
    </xf>
    <xf numFmtId="2" fontId="27" fillId="2" borderId="2" xfId="0" applyNumberFormat="1" applyFont="1" applyFill="1" applyBorder="1" applyAlignment="1">
      <alignment horizontal="center"/>
    </xf>
    <xf numFmtId="2" fontId="23" fillId="2" borderId="2" xfId="0" applyNumberFormat="1" applyFont="1" applyFill="1" applyBorder="1" applyAlignment="1">
      <alignment horizontal="center"/>
    </xf>
    <xf numFmtId="2" fontId="23" fillId="0" borderId="2" xfId="0" applyNumberFormat="1" applyFont="1" applyBorder="1" applyAlignment="1">
      <alignment horizontal="center"/>
    </xf>
    <xf numFmtId="2" fontId="23" fillId="0" borderId="13" xfId="0" applyNumberFormat="1" applyFont="1" applyBorder="1" applyAlignment="1">
      <alignment horizontal="center"/>
    </xf>
    <xf numFmtId="2" fontId="23" fillId="2" borderId="13" xfId="0" applyNumberFormat="1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2" borderId="15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1" fontId="30" fillId="0" borderId="1" xfId="0" applyNumberFormat="1" applyFont="1" applyBorder="1" applyAlignment="1">
      <alignment horizontal="center"/>
    </xf>
    <xf numFmtId="1" fontId="30" fillId="0" borderId="5" xfId="0" applyNumberFormat="1" applyFont="1" applyBorder="1" applyAlignment="1">
      <alignment horizontal="center"/>
    </xf>
    <xf numFmtId="49" fontId="31" fillId="0" borderId="28" xfId="0" applyNumberFormat="1" applyFont="1" applyBorder="1"/>
    <xf numFmtId="49" fontId="31" fillId="0" borderId="29" xfId="0" applyNumberFormat="1" applyFont="1" applyBorder="1"/>
    <xf numFmtId="49" fontId="31" fillId="0" borderId="30" xfId="0" applyNumberFormat="1" applyFont="1" applyBorder="1"/>
    <xf numFmtId="1" fontId="31" fillId="0" borderId="29" xfId="0" applyNumberFormat="1" applyFont="1" applyBorder="1"/>
    <xf numFmtId="49" fontId="31" fillId="0" borderId="0" xfId="0" applyNumberFormat="1" applyFont="1"/>
    <xf numFmtId="49" fontId="32" fillId="0" borderId="0" xfId="0" applyNumberFormat="1" applyFont="1"/>
    <xf numFmtId="49" fontId="31" fillId="0" borderId="7" xfId="0" applyNumberFormat="1" applyFont="1" applyBorder="1"/>
    <xf numFmtId="49" fontId="33" fillId="0" borderId="9" xfId="0" applyNumberFormat="1" applyFont="1" applyBorder="1" applyAlignment="1">
      <alignment horizontal="center"/>
    </xf>
    <xf numFmtId="49" fontId="35" fillId="0" borderId="0" xfId="1" applyNumberFormat="1" applyFont="1" applyAlignment="1">
      <alignment horizontal="left" vertical="center"/>
    </xf>
    <xf numFmtId="4" fontId="36" fillId="4" borderId="2" xfId="1" applyNumberFormat="1" applyFont="1" applyFill="1" applyBorder="1" applyAlignment="1">
      <alignment horizontal="center" vertical="center"/>
    </xf>
    <xf numFmtId="49" fontId="36" fillId="4" borderId="2" xfId="1" applyNumberFormat="1" applyFont="1" applyFill="1" applyBorder="1" applyAlignment="1">
      <alignment horizontal="center" vertical="center"/>
    </xf>
    <xf numFmtId="4" fontId="36" fillId="4" borderId="15" xfId="1" applyNumberFormat="1" applyFont="1" applyFill="1" applyBorder="1" applyAlignment="1">
      <alignment horizontal="center" vertical="center"/>
    </xf>
    <xf numFmtId="49" fontId="36" fillId="4" borderId="15" xfId="1" applyNumberFormat="1" applyFont="1" applyFill="1" applyBorder="1" applyAlignment="1">
      <alignment horizontal="center" vertical="center"/>
    </xf>
    <xf numFmtId="1" fontId="36" fillId="4" borderId="2" xfId="1" applyNumberFormat="1" applyFont="1" applyFill="1" applyBorder="1" applyAlignment="1">
      <alignment horizontal="center" vertical="center"/>
    </xf>
    <xf numFmtId="49" fontId="37" fillId="0" borderId="0" xfId="1" applyNumberFormat="1" applyFont="1"/>
    <xf numFmtId="1" fontId="38" fillId="3" borderId="2" xfId="1" applyNumberFormat="1" applyFont="1" applyFill="1" applyBorder="1" applyAlignment="1">
      <alignment horizontal="center"/>
    </xf>
    <xf numFmtId="0" fontId="39" fillId="5" borderId="2" xfId="0" applyFont="1" applyFill="1" applyBorder="1" applyAlignment="1">
      <alignment horizontal="center" vertical="center"/>
    </xf>
    <xf numFmtId="0" fontId="39" fillId="7" borderId="2" xfId="0" applyFont="1" applyFill="1" applyBorder="1" applyAlignment="1">
      <alignment horizontal="center" vertical="center"/>
    </xf>
    <xf numFmtId="0" fontId="40" fillId="6" borderId="2" xfId="0" applyFont="1" applyFill="1" applyBorder="1" applyAlignment="1">
      <alignment horizontal="center" vertical="center"/>
    </xf>
    <xf numFmtId="0" fontId="39" fillId="10" borderId="2" xfId="0" applyFont="1" applyFill="1" applyBorder="1" applyAlignment="1">
      <alignment horizontal="center" vertical="center"/>
    </xf>
    <xf numFmtId="0" fontId="39" fillId="11" borderId="2" xfId="0" applyFont="1" applyFill="1" applyBorder="1" applyAlignment="1">
      <alignment horizontal="center" vertical="center"/>
    </xf>
    <xf numFmtId="0" fontId="41" fillId="9" borderId="2" xfId="0" applyFont="1" applyFill="1" applyBorder="1" applyAlignment="1">
      <alignment horizontal="center" vertical="center"/>
    </xf>
    <xf numFmtId="0" fontId="40" fillId="12" borderId="2" xfId="0" applyFont="1" applyFill="1" applyBorder="1" applyAlignment="1">
      <alignment horizontal="center" vertical="center"/>
    </xf>
    <xf numFmtId="0" fontId="42" fillId="8" borderId="2" xfId="0" applyFont="1" applyFill="1" applyBorder="1" applyAlignment="1">
      <alignment horizontal="center"/>
    </xf>
    <xf numFmtId="1" fontId="38" fillId="3" borderId="3" xfId="1" applyNumberFormat="1" applyFont="1" applyFill="1" applyBorder="1" applyAlignment="1">
      <alignment horizontal="center"/>
    </xf>
    <xf numFmtId="0" fontId="42" fillId="8" borderId="3" xfId="0" applyFont="1" applyFill="1" applyBorder="1" applyAlignment="1">
      <alignment horizontal="center"/>
    </xf>
    <xf numFmtId="0" fontId="39" fillId="7" borderId="3" xfId="0" applyFont="1" applyFill="1" applyBorder="1" applyAlignment="1">
      <alignment horizontal="center" vertical="center"/>
    </xf>
    <xf numFmtId="0" fontId="43" fillId="8" borderId="2" xfId="0" applyFont="1" applyFill="1" applyBorder="1" applyAlignment="1">
      <alignment horizontal="center"/>
    </xf>
    <xf numFmtId="0" fontId="40" fillId="6" borderId="3" xfId="0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center"/>
    </xf>
    <xf numFmtId="49" fontId="37" fillId="0" borderId="0" xfId="1" applyNumberFormat="1" applyFont="1" applyAlignment="1">
      <alignment horizontal="center"/>
    </xf>
    <xf numFmtId="1" fontId="44" fillId="0" borderId="4" xfId="1" applyNumberFormat="1" applyFont="1" applyBorder="1" applyAlignment="1">
      <alignment horizontal="center"/>
    </xf>
    <xf numFmtId="4" fontId="45" fillId="2" borderId="4" xfId="1" applyNumberFormat="1" applyFont="1" applyFill="1" applyBorder="1" applyAlignment="1">
      <alignment horizontal="center"/>
    </xf>
    <xf numFmtId="1" fontId="37" fillId="0" borderId="0" xfId="1" applyNumberFormat="1" applyFont="1" applyAlignment="1">
      <alignment horizontal="center"/>
    </xf>
    <xf numFmtId="1" fontId="45" fillId="0" borderId="2" xfId="1" applyNumberFormat="1" applyFont="1" applyBorder="1" applyAlignment="1">
      <alignment horizontal="center"/>
    </xf>
    <xf numFmtId="4" fontId="45" fillId="2" borderId="2" xfId="1" applyNumberFormat="1" applyFont="1" applyFill="1" applyBorder="1" applyAlignment="1">
      <alignment horizontal="center"/>
    </xf>
    <xf numFmtId="4" fontId="45" fillId="2" borderId="13" xfId="1" applyNumberFormat="1" applyFont="1" applyFill="1" applyBorder="1" applyAlignment="1">
      <alignment horizontal="center"/>
    </xf>
    <xf numFmtId="1" fontId="45" fillId="0" borderId="15" xfId="1" applyNumberFormat="1" applyFont="1" applyBorder="1" applyAlignment="1">
      <alignment horizontal="center"/>
    </xf>
    <xf numFmtId="49" fontId="38" fillId="0" borderId="0" xfId="1" applyNumberFormat="1" applyFont="1"/>
    <xf numFmtId="4" fontId="45" fillId="3" borderId="2" xfId="1" applyNumberFormat="1" applyFont="1" applyFill="1" applyBorder="1" applyAlignment="1">
      <alignment horizontal="center"/>
    </xf>
    <xf numFmtId="4" fontId="46" fillId="4" borderId="2" xfId="1" applyNumberFormat="1" applyFont="1" applyFill="1" applyBorder="1" applyAlignment="1">
      <alignment horizontal="center"/>
    </xf>
    <xf numFmtId="4" fontId="47" fillId="4" borderId="2" xfId="1" applyNumberFormat="1" applyFont="1" applyFill="1" applyBorder="1" applyAlignment="1">
      <alignment horizontal="center"/>
    </xf>
    <xf numFmtId="49" fontId="45" fillId="0" borderId="2" xfId="1" applyNumberFormat="1" applyFont="1" applyBorder="1" applyAlignment="1">
      <alignment horizontal="center"/>
    </xf>
    <xf numFmtId="4" fontId="45" fillId="0" borderId="15" xfId="1" applyNumberFormat="1" applyFont="1" applyBorder="1" applyAlignment="1">
      <alignment horizontal="center"/>
    </xf>
    <xf numFmtId="4" fontId="45" fillId="0" borderId="14" xfId="1" applyNumberFormat="1" applyFont="1" applyBorder="1" applyAlignment="1">
      <alignment horizontal="center"/>
    </xf>
    <xf numFmtId="49" fontId="45" fillId="0" borderId="3" xfId="1" applyNumberFormat="1" applyFont="1" applyBorder="1"/>
    <xf numFmtId="0" fontId="37" fillId="0" borderId="0" xfId="0" applyFont="1"/>
    <xf numFmtId="4" fontId="45" fillId="0" borderId="0" xfId="1" applyNumberFormat="1" applyFont="1"/>
    <xf numFmtId="49" fontId="45" fillId="0" borderId="18" xfId="1" applyNumberFormat="1" applyFont="1" applyBorder="1"/>
    <xf numFmtId="49" fontId="45" fillId="0" borderId="21" xfId="1" applyNumberFormat="1" applyFont="1" applyBorder="1"/>
    <xf numFmtId="49" fontId="38" fillId="0" borderId="21" xfId="1" applyNumberFormat="1" applyFont="1" applyBorder="1"/>
    <xf numFmtId="49" fontId="47" fillId="0" borderId="19" xfId="1" applyNumberFormat="1" applyFont="1" applyBorder="1"/>
    <xf numFmtId="4" fontId="45" fillId="0" borderId="18" xfId="1" applyNumberFormat="1" applyFont="1" applyBorder="1"/>
    <xf numFmtId="49" fontId="45" fillId="0" borderId="0" xfId="1" applyNumberFormat="1" applyFont="1"/>
    <xf numFmtId="4" fontId="45" fillId="0" borderId="3" xfId="1" applyNumberFormat="1" applyFont="1" applyBorder="1" applyAlignment="1">
      <alignment horizontal="center"/>
    </xf>
    <xf numFmtId="1" fontId="45" fillId="0" borderId="22" xfId="1" applyNumberFormat="1" applyFont="1" applyBorder="1"/>
    <xf numFmtId="49" fontId="45" fillId="0" borderId="8" xfId="1" applyNumberFormat="1" applyFont="1" applyBorder="1"/>
    <xf numFmtId="49" fontId="38" fillId="0" borderId="7" xfId="1" applyNumberFormat="1" applyFont="1" applyBorder="1"/>
    <xf numFmtId="49" fontId="48" fillId="0" borderId="8" xfId="1" applyNumberFormat="1" applyFont="1" applyBorder="1"/>
    <xf numFmtId="49" fontId="48" fillId="0" borderId="0" xfId="1" applyNumberFormat="1" applyFont="1"/>
    <xf numFmtId="49" fontId="49" fillId="0" borderId="0" xfId="1" applyNumberFormat="1" applyFont="1"/>
    <xf numFmtId="49" fontId="50" fillId="0" borderId="7" xfId="1" applyNumberFormat="1" applyFont="1" applyBorder="1"/>
    <xf numFmtId="4" fontId="45" fillId="0" borderId="22" xfId="1" applyNumberFormat="1" applyFont="1" applyBorder="1" applyAlignment="1">
      <alignment horizontal="center"/>
    </xf>
    <xf numFmtId="49" fontId="45" fillId="0" borderId="22" xfId="1" applyNumberFormat="1" applyFont="1" applyBorder="1"/>
    <xf numFmtId="49" fontId="47" fillId="0" borderId="7" xfId="1" applyNumberFormat="1" applyFont="1" applyBorder="1"/>
    <xf numFmtId="4" fontId="48" fillId="0" borderId="13" xfId="1" applyNumberFormat="1" applyFont="1" applyBorder="1"/>
    <xf numFmtId="4" fontId="48" fillId="0" borderId="10" xfId="1" applyNumberFormat="1" applyFont="1" applyBorder="1"/>
    <xf numFmtId="4" fontId="48" fillId="0" borderId="11" xfId="1" applyNumberFormat="1" applyFont="1" applyBorder="1"/>
    <xf numFmtId="4" fontId="45" fillId="0" borderId="32" xfId="1" applyNumberFormat="1" applyFont="1" applyBorder="1" applyAlignment="1">
      <alignment horizontal="center"/>
    </xf>
    <xf numFmtId="49" fontId="45" fillId="0" borderId="22" xfId="1" applyNumberFormat="1" applyFont="1" applyBorder="1" applyAlignment="1">
      <alignment horizontal="center"/>
    </xf>
    <xf numFmtId="4" fontId="51" fillId="0" borderId="3" xfId="1" applyNumberFormat="1" applyFont="1" applyBorder="1" applyAlignment="1">
      <alignment horizontal="center"/>
    </xf>
    <xf numFmtId="49" fontId="45" fillId="0" borderId="13" xfId="1" applyNumberFormat="1" applyFont="1" applyBorder="1"/>
    <xf numFmtId="49" fontId="45" fillId="0" borderId="10" xfId="1" applyNumberFormat="1" applyFont="1" applyBorder="1"/>
    <xf numFmtId="49" fontId="45" fillId="0" borderId="11" xfId="1" applyNumberFormat="1" applyFont="1" applyBorder="1"/>
    <xf numFmtId="49" fontId="51" fillId="0" borderId="22" xfId="1" applyNumberFormat="1" applyFont="1" applyBorder="1" applyAlignment="1">
      <alignment horizontal="center"/>
    </xf>
    <xf numFmtId="49" fontId="46" fillId="0" borderId="0" xfId="1" applyNumberFormat="1" applyFont="1"/>
    <xf numFmtId="49" fontId="38" fillId="0" borderId="18" xfId="1" applyNumberFormat="1" applyFont="1" applyBorder="1"/>
    <xf numFmtId="49" fontId="38" fillId="0" borderId="19" xfId="1" applyNumberFormat="1" applyFont="1" applyBorder="1"/>
    <xf numFmtId="1" fontId="45" fillId="0" borderId="19" xfId="1" applyNumberFormat="1" applyFont="1" applyBorder="1"/>
    <xf numFmtId="49" fontId="38" fillId="0" borderId="22" xfId="1" applyNumberFormat="1" applyFont="1" applyBorder="1"/>
    <xf numFmtId="49" fontId="38" fillId="0" borderId="8" xfId="1" applyNumberFormat="1" applyFont="1" applyBorder="1"/>
    <xf numFmtId="4" fontId="45" fillId="0" borderId="8" xfId="1" applyNumberFormat="1" applyFont="1" applyBorder="1"/>
    <xf numFmtId="4" fontId="45" fillId="0" borderId="7" xfId="1" applyNumberFormat="1" applyFont="1" applyBorder="1"/>
    <xf numFmtId="1" fontId="45" fillId="0" borderId="7" xfId="1" applyNumberFormat="1" applyFont="1" applyBorder="1"/>
    <xf numFmtId="49" fontId="38" fillId="0" borderId="32" xfId="1" applyNumberFormat="1" applyFont="1" applyBorder="1"/>
    <xf numFmtId="49" fontId="38" fillId="0" borderId="13" xfId="1" applyNumberFormat="1" applyFont="1" applyBorder="1"/>
    <xf numFmtId="49" fontId="38" fillId="0" borderId="10" xfId="1" applyNumberFormat="1" applyFont="1" applyBorder="1"/>
    <xf numFmtId="49" fontId="47" fillId="0" borderId="10" xfId="1" applyNumberFormat="1" applyFont="1" applyBorder="1"/>
    <xf numFmtId="49" fontId="47" fillId="0" borderId="11" xfId="1" applyNumberFormat="1" applyFont="1" applyBorder="1"/>
    <xf numFmtId="49" fontId="45" fillId="0" borderId="7" xfId="1" applyNumberFormat="1" applyFont="1" applyBorder="1" applyAlignment="1">
      <alignment horizontal="right"/>
    </xf>
    <xf numFmtId="1" fontId="45" fillId="0" borderId="8" xfId="1" applyNumberFormat="1" applyFont="1" applyBorder="1"/>
    <xf numFmtId="4" fontId="52" fillId="0" borderId="0" xfId="1" applyNumberFormat="1" applyFont="1"/>
    <xf numFmtId="4" fontId="37" fillId="0" borderId="0" xfId="1" applyNumberFormat="1" applyFont="1"/>
    <xf numFmtId="49" fontId="45" fillId="0" borderId="7" xfId="1" applyNumberFormat="1" applyFont="1" applyBorder="1" applyAlignment="1">
      <alignment horizontal="center"/>
    </xf>
    <xf numFmtId="1" fontId="45" fillId="0" borderId="13" xfId="1" applyNumberFormat="1" applyFont="1" applyBorder="1"/>
    <xf numFmtId="4" fontId="45" fillId="0" borderId="10" xfId="1" applyNumberFormat="1" applyFont="1" applyBorder="1"/>
    <xf numFmtId="4" fontId="52" fillId="0" borderId="10" xfId="1" applyNumberFormat="1" applyFont="1" applyBorder="1"/>
    <xf numFmtId="49" fontId="37" fillId="0" borderId="10" xfId="1" applyNumberFormat="1" applyFont="1" applyBorder="1"/>
    <xf numFmtId="49" fontId="45" fillId="0" borderId="11" xfId="1" applyNumberFormat="1" applyFont="1" applyBorder="1" applyAlignment="1">
      <alignment horizontal="right"/>
    </xf>
    <xf numFmtId="1" fontId="37" fillId="0" borderId="0" xfId="1" applyNumberFormat="1" applyFont="1"/>
    <xf numFmtId="49" fontId="45" fillId="0" borderId="7" xfId="1" applyNumberFormat="1" applyFont="1" applyBorder="1"/>
    <xf numFmtId="49" fontId="37" fillId="13" borderId="21" xfId="1" applyNumberFormat="1" applyFont="1" applyFill="1" applyBorder="1"/>
    <xf numFmtId="4" fontId="37" fillId="13" borderId="21" xfId="1" applyNumberFormat="1" applyFont="1" applyFill="1" applyBorder="1"/>
    <xf numFmtId="1" fontId="37" fillId="13" borderId="14" xfId="1" applyNumberFormat="1" applyFont="1" applyFill="1" applyBorder="1"/>
    <xf numFmtId="1" fontId="37" fillId="13" borderId="20" xfId="1" applyNumberFormat="1" applyFont="1" applyFill="1" applyBorder="1"/>
    <xf numFmtId="4" fontId="52" fillId="13" borderId="18" xfId="1" applyNumberFormat="1" applyFont="1" applyFill="1" applyBorder="1" applyAlignment="1">
      <alignment horizontal="left"/>
    </xf>
    <xf numFmtId="4" fontId="37" fillId="13" borderId="19" xfId="1" applyNumberFormat="1" applyFont="1" applyFill="1" applyBorder="1"/>
    <xf numFmtId="1" fontId="52" fillId="13" borderId="15" xfId="1" applyNumberFormat="1" applyFont="1" applyFill="1" applyBorder="1"/>
    <xf numFmtId="1" fontId="54" fillId="13" borderId="33" xfId="0" applyNumberFormat="1" applyFont="1" applyFill="1" applyBorder="1"/>
    <xf numFmtId="1" fontId="53" fillId="13" borderId="14" xfId="0" applyNumberFormat="1" applyFont="1" applyFill="1" applyBorder="1"/>
    <xf numFmtId="1" fontId="53" fillId="13" borderId="20" xfId="0" applyNumberFormat="1" applyFont="1" applyFill="1" applyBorder="1"/>
    <xf numFmtId="4" fontId="53" fillId="13" borderId="18" xfId="0" applyNumberFormat="1" applyFont="1" applyFill="1" applyBorder="1" applyAlignment="1">
      <alignment horizontal="left"/>
    </xf>
    <xf numFmtId="49" fontId="53" fillId="13" borderId="21" xfId="0" applyNumberFormat="1" applyFont="1" applyFill="1" applyBorder="1"/>
    <xf numFmtId="2" fontId="29" fillId="2" borderId="6" xfId="0" applyNumberFormat="1" applyFont="1" applyFill="1" applyBorder="1" applyAlignment="1">
      <alignment horizontal="center"/>
    </xf>
    <xf numFmtId="1" fontId="8" fillId="0" borderId="23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45" fillId="0" borderId="18" xfId="0" applyNumberFormat="1" applyFont="1" applyBorder="1" applyAlignment="1">
      <alignment wrapText="1"/>
    </xf>
    <xf numFmtId="4" fontId="45" fillId="0" borderId="21" xfId="0" applyNumberFormat="1" applyFont="1" applyBorder="1" applyAlignment="1">
      <alignment wrapText="1"/>
    </xf>
    <xf numFmtId="49" fontId="38" fillId="0" borderId="21" xfId="0" applyNumberFormat="1" applyFont="1" applyBorder="1" applyAlignment="1">
      <alignment wrapText="1"/>
    </xf>
    <xf numFmtId="0" fontId="37" fillId="0" borderId="21" xfId="0" applyFont="1" applyBorder="1" applyAlignment="1">
      <alignment wrapText="1"/>
    </xf>
    <xf numFmtId="4" fontId="5" fillId="0" borderId="21" xfId="0" applyNumberFormat="1" applyFont="1" applyBorder="1" applyAlignment="1">
      <alignment wrapText="1"/>
    </xf>
    <xf numFmtId="4" fontId="4" fillId="0" borderId="21" xfId="0" applyNumberFormat="1" applyFont="1" applyBorder="1" applyAlignment="1">
      <alignment wrapText="1"/>
    </xf>
    <xf numFmtId="1" fontId="5" fillId="0" borderId="19" xfId="0" applyNumberFormat="1" applyFont="1" applyBorder="1" applyAlignment="1">
      <alignment wrapText="1"/>
    </xf>
    <xf numFmtId="1" fontId="34" fillId="0" borderId="15" xfId="1" applyNumberFormat="1" applyFont="1" applyBorder="1" applyAlignment="1">
      <alignment horizontal="left" vertical="center"/>
    </xf>
    <xf numFmtId="1" fontId="34" fillId="0" borderId="14" xfId="1" applyNumberFormat="1" applyFont="1" applyBorder="1" applyAlignment="1">
      <alignment horizontal="left" vertical="center"/>
    </xf>
    <xf numFmtId="1" fontId="34" fillId="0" borderId="20" xfId="1" applyNumberFormat="1" applyFont="1" applyBorder="1" applyAlignment="1">
      <alignment horizontal="left" vertical="center"/>
    </xf>
    <xf numFmtId="1" fontId="45" fillId="0" borderId="19" xfId="0" applyNumberFormat="1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tabSelected="1" topLeftCell="A8" zoomScale="130" zoomScaleNormal="130" workbookViewId="0">
      <selection activeCell="F34" sqref="F34"/>
    </sheetView>
  </sheetViews>
  <sheetFormatPr baseColWidth="10" defaultColWidth="11.42578125" defaultRowHeight="13.5"/>
  <cols>
    <col min="1" max="1" width="18.7109375" style="3" customWidth="1"/>
    <col min="2" max="2" width="15.7109375" style="7" customWidth="1"/>
    <col min="3" max="13" width="15.7109375" style="4" customWidth="1"/>
    <col min="14" max="14" width="18.7109375" style="3" customWidth="1"/>
    <col min="15" max="16384" width="11.42578125" style="1"/>
  </cols>
  <sheetData>
    <row r="1" spans="1:14" s="11" customFormat="1" ht="35.1" customHeight="1">
      <c r="A1" s="227" t="s">
        <v>42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</row>
    <row r="2" spans="1:14" ht="15.95" customHeight="1">
      <c r="A2" s="71"/>
      <c r="B2" s="72" t="s">
        <v>0</v>
      </c>
      <c r="C2" s="73" t="s">
        <v>1</v>
      </c>
      <c r="D2" s="73" t="s">
        <v>2</v>
      </c>
      <c r="E2" s="73" t="s">
        <v>3</v>
      </c>
      <c r="F2" s="73" t="s">
        <v>4</v>
      </c>
      <c r="G2" s="74" t="s">
        <v>5</v>
      </c>
      <c r="H2" s="74" t="s">
        <v>6</v>
      </c>
      <c r="I2" s="75" t="s">
        <v>7</v>
      </c>
      <c r="J2" s="76" t="s">
        <v>8</v>
      </c>
      <c r="K2" s="76" t="s">
        <v>9</v>
      </c>
      <c r="L2" s="76" t="s">
        <v>10</v>
      </c>
      <c r="M2" s="76" t="s">
        <v>11</v>
      </c>
      <c r="N2" s="77">
        <v>2027</v>
      </c>
    </row>
    <row r="3" spans="1:14" ht="15.95" customHeight="1">
      <c r="A3" s="78">
        <v>1</v>
      </c>
      <c r="B3" s="79">
        <v>7.5</v>
      </c>
      <c r="C3" s="80">
        <v>7.5</v>
      </c>
      <c r="D3" s="80">
        <v>7.5</v>
      </c>
      <c r="E3" s="80">
        <v>8</v>
      </c>
      <c r="F3" s="81" t="s">
        <v>43</v>
      </c>
      <c r="G3" s="80">
        <v>9</v>
      </c>
      <c r="H3" s="80">
        <v>9</v>
      </c>
      <c r="I3" s="81" t="s">
        <v>44</v>
      </c>
      <c r="J3" s="80">
        <v>9</v>
      </c>
      <c r="K3" s="80">
        <v>8.5</v>
      </c>
      <c r="L3" s="83">
        <v>7.5</v>
      </c>
      <c r="M3" s="80">
        <v>7.5</v>
      </c>
      <c r="N3" s="82">
        <v>1</v>
      </c>
    </row>
    <row r="4" spans="1:14" ht="15.95" customHeight="1">
      <c r="A4" s="78">
        <v>2</v>
      </c>
      <c r="B4" s="81" t="s">
        <v>43</v>
      </c>
      <c r="C4" s="80">
        <v>7.5</v>
      </c>
      <c r="D4" s="80">
        <v>7.5</v>
      </c>
      <c r="E4" s="80">
        <v>8</v>
      </c>
      <c r="F4" s="81" t="s">
        <v>44</v>
      </c>
      <c r="G4" s="80">
        <v>9</v>
      </c>
      <c r="H4" s="80">
        <v>9</v>
      </c>
      <c r="I4" s="84">
        <v>9.5</v>
      </c>
      <c r="J4" s="80">
        <v>9</v>
      </c>
      <c r="K4" s="81" t="s">
        <v>43</v>
      </c>
      <c r="L4" s="80">
        <v>7.5</v>
      </c>
      <c r="M4" s="80">
        <v>7.5</v>
      </c>
      <c r="N4" s="82">
        <v>2</v>
      </c>
    </row>
    <row r="5" spans="1:14" ht="15.95" customHeight="1">
      <c r="A5" s="78">
        <v>3</v>
      </c>
      <c r="B5" s="81" t="s">
        <v>44</v>
      </c>
      <c r="C5" s="80">
        <v>7.5</v>
      </c>
      <c r="D5" s="80">
        <v>7.5</v>
      </c>
      <c r="E5" s="81" t="s">
        <v>43</v>
      </c>
      <c r="F5" s="80">
        <v>8.5</v>
      </c>
      <c r="G5" s="80">
        <v>9</v>
      </c>
      <c r="H5" s="81" t="s">
        <v>43</v>
      </c>
      <c r="I5" s="84">
        <v>9.5</v>
      </c>
      <c r="J5" s="80">
        <v>9</v>
      </c>
      <c r="K5" s="81" t="s">
        <v>44</v>
      </c>
      <c r="L5" s="80">
        <v>7.5</v>
      </c>
      <c r="M5" s="80">
        <v>7.5</v>
      </c>
      <c r="N5" s="82">
        <v>3</v>
      </c>
    </row>
    <row r="6" spans="1:14" ht="15.95" customHeight="1">
      <c r="A6" s="78">
        <v>4</v>
      </c>
      <c r="B6" s="84">
        <v>7.5</v>
      </c>
      <c r="C6" s="80">
        <v>7.5</v>
      </c>
      <c r="D6" s="80">
        <v>7.5</v>
      </c>
      <c r="E6" s="81" t="s">
        <v>44</v>
      </c>
      <c r="F6" s="80">
        <v>8.5</v>
      </c>
      <c r="G6" s="80">
        <v>9</v>
      </c>
      <c r="H6" s="81" t="s">
        <v>44</v>
      </c>
      <c r="I6" s="84">
        <v>9.5</v>
      </c>
      <c r="J6" s="81" t="s">
        <v>43</v>
      </c>
      <c r="K6" s="80">
        <v>8.5</v>
      </c>
      <c r="L6" s="80">
        <v>7.5</v>
      </c>
      <c r="M6" s="81" t="s">
        <v>43</v>
      </c>
      <c r="N6" s="82">
        <v>4</v>
      </c>
    </row>
    <row r="7" spans="1:14" ht="15.95" customHeight="1">
      <c r="A7" s="78">
        <v>5</v>
      </c>
      <c r="B7" s="84">
        <v>7.5</v>
      </c>
      <c r="C7" s="80">
        <v>7.5</v>
      </c>
      <c r="D7" s="80">
        <v>7.5</v>
      </c>
      <c r="E7" s="80">
        <v>8</v>
      </c>
      <c r="F7" s="80">
        <v>8.5</v>
      </c>
      <c r="G7" s="81" t="s">
        <v>43</v>
      </c>
      <c r="H7" s="80">
        <v>9</v>
      </c>
      <c r="I7" s="84">
        <v>9.5</v>
      </c>
      <c r="J7" s="81" t="s">
        <v>44</v>
      </c>
      <c r="K7" s="80">
        <v>8.5</v>
      </c>
      <c r="L7" s="80">
        <v>7.5</v>
      </c>
      <c r="M7" s="81" t="s">
        <v>44</v>
      </c>
      <c r="N7" s="82">
        <v>5</v>
      </c>
    </row>
    <row r="8" spans="1:14" ht="15.95" customHeight="1">
      <c r="A8" s="78">
        <v>6</v>
      </c>
      <c r="B8" s="84">
        <v>7.5</v>
      </c>
      <c r="C8" s="81" t="s">
        <v>43</v>
      </c>
      <c r="D8" s="81" t="s">
        <v>43</v>
      </c>
      <c r="E8" s="80">
        <v>8</v>
      </c>
      <c r="F8" s="83">
        <v>8.5</v>
      </c>
      <c r="G8" s="81" t="s">
        <v>44</v>
      </c>
      <c r="H8" s="80">
        <v>9</v>
      </c>
      <c r="I8" s="84">
        <v>9.5</v>
      </c>
      <c r="J8" s="80">
        <v>9</v>
      </c>
      <c r="K8" s="80">
        <v>8.5</v>
      </c>
      <c r="L8" s="81" t="s">
        <v>43</v>
      </c>
      <c r="M8" s="80">
        <v>7.5</v>
      </c>
      <c r="N8" s="82">
        <v>6</v>
      </c>
    </row>
    <row r="9" spans="1:14" ht="15.95" customHeight="1">
      <c r="A9" s="78">
        <v>7</v>
      </c>
      <c r="B9" s="84">
        <v>7.5</v>
      </c>
      <c r="C9" s="81" t="s">
        <v>44</v>
      </c>
      <c r="D9" s="81" t="s">
        <v>44</v>
      </c>
      <c r="E9" s="80">
        <v>8</v>
      </c>
      <c r="F9" s="85" t="s">
        <v>88</v>
      </c>
      <c r="G9" s="80">
        <v>9</v>
      </c>
      <c r="H9" s="80">
        <v>9</v>
      </c>
      <c r="I9" s="81" t="s">
        <v>43</v>
      </c>
      <c r="J9" s="80">
        <v>9</v>
      </c>
      <c r="K9" s="80">
        <v>8.5</v>
      </c>
      <c r="L9" s="81" t="s">
        <v>44</v>
      </c>
      <c r="M9" s="80">
        <v>7.5</v>
      </c>
      <c r="N9" s="82">
        <v>7</v>
      </c>
    </row>
    <row r="10" spans="1:14" ht="15.95" customHeight="1">
      <c r="A10" s="78">
        <v>8</v>
      </c>
      <c r="B10" s="84">
        <v>7.5</v>
      </c>
      <c r="C10" s="80">
        <v>7.5</v>
      </c>
      <c r="D10" s="80">
        <v>7.5</v>
      </c>
      <c r="E10" s="80">
        <v>8</v>
      </c>
      <c r="F10" s="81" t="s">
        <v>43</v>
      </c>
      <c r="G10" s="80">
        <v>9</v>
      </c>
      <c r="H10" s="80">
        <v>9</v>
      </c>
      <c r="I10" s="81" t="s">
        <v>44</v>
      </c>
      <c r="J10" s="80">
        <v>9</v>
      </c>
      <c r="K10" s="80">
        <v>8.5</v>
      </c>
      <c r="L10" s="80">
        <v>7.5</v>
      </c>
      <c r="M10" s="79">
        <v>7.5</v>
      </c>
      <c r="N10" s="82">
        <v>8</v>
      </c>
    </row>
    <row r="11" spans="1:14" ht="15.95" customHeight="1">
      <c r="A11" s="78">
        <v>9</v>
      </c>
      <c r="B11" s="86" t="s">
        <v>43</v>
      </c>
      <c r="C11" s="80">
        <v>7.5</v>
      </c>
      <c r="D11" s="80">
        <v>7.5</v>
      </c>
      <c r="E11" s="80">
        <v>8</v>
      </c>
      <c r="F11" s="81" t="s">
        <v>44</v>
      </c>
      <c r="G11" s="80">
        <v>9</v>
      </c>
      <c r="H11" s="80">
        <v>9</v>
      </c>
      <c r="I11" s="80">
        <v>9.5</v>
      </c>
      <c r="J11" s="80">
        <v>9</v>
      </c>
      <c r="K11" s="81" t="s">
        <v>43</v>
      </c>
      <c r="L11" s="80">
        <v>7.5</v>
      </c>
      <c r="M11" s="87">
        <v>7.5</v>
      </c>
      <c r="N11" s="82">
        <v>9</v>
      </c>
    </row>
    <row r="12" spans="1:14" ht="15.95" customHeight="1">
      <c r="A12" s="78">
        <v>10</v>
      </c>
      <c r="B12" s="86" t="s">
        <v>44</v>
      </c>
      <c r="C12" s="80">
        <v>7.5</v>
      </c>
      <c r="D12" s="80">
        <v>7.5</v>
      </c>
      <c r="E12" s="81" t="s">
        <v>43</v>
      </c>
      <c r="F12" s="80">
        <v>8.5</v>
      </c>
      <c r="G12" s="80">
        <v>9</v>
      </c>
      <c r="H12" s="81" t="s">
        <v>43</v>
      </c>
      <c r="I12" s="80">
        <v>9.5</v>
      </c>
      <c r="J12" s="80">
        <v>9</v>
      </c>
      <c r="K12" s="81" t="s">
        <v>44</v>
      </c>
      <c r="L12" s="80">
        <v>7.5</v>
      </c>
      <c r="M12" s="87">
        <v>7.5</v>
      </c>
      <c r="N12" s="82">
        <v>10</v>
      </c>
    </row>
    <row r="13" spans="1:14" ht="15.95" customHeight="1">
      <c r="A13" s="78">
        <v>11</v>
      </c>
      <c r="B13" s="84">
        <v>7.5</v>
      </c>
      <c r="C13" s="80">
        <v>7.5</v>
      </c>
      <c r="D13" s="80">
        <v>7.5</v>
      </c>
      <c r="E13" s="81" t="s">
        <v>44</v>
      </c>
      <c r="F13" s="80">
        <v>8.5</v>
      </c>
      <c r="G13" s="80">
        <v>9</v>
      </c>
      <c r="H13" s="81" t="s">
        <v>44</v>
      </c>
      <c r="I13" s="80">
        <v>9.5</v>
      </c>
      <c r="J13" s="81" t="s">
        <v>43</v>
      </c>
      <c r="K13" s="80">
        <v>8.5</v>
      </c>
      <c r="L13" s="80">
        <v>7.5</v>
      </c>
      <c r="M13" s="81" t="s">
        <v>43</v>
      </c>
      <c r="N13" s="82">
        <v>11</v>
      </c>
    </row>
    <row r="14" spans="1:14" ht="15.95" customHeight="1">
      <c r="A14" s="78">
        <v>12</v>
      </c>
      <c r="B14" s="84">
        <v>7.5</v>
      </c>
      <c r="C14" s="80">
        <v>7.5</v>
      </c>
      <c r="D14" s="80">
        <v>7.5</v>
      </c>
      <c r="E14" s="80">
        <v>8</v>
      </c>
      <c r="F14" s="80">
        <v>8.5</v>
      </c>
      <c r="G14" s="81" t="s">
        <v>43</v>
      </c>
      <c r="H14" s="80">
        <v>9</v>
      </c>
      <c r="I14" s="80">
        <v>9.5</v>
      </c>
      <c r="J14" s="81" t="s">
        <v>44</v>
      </c>
      <c r="K14" s="80">
        <v>8.5</v>
      </c>
      <c r="L14" s="80">
        <v>7.5</v>
      </c>
      <c r="M14" s="81" t="s">
        <v>44</v>
      </c>
      <c r="N14" s="82">
        <v>12</v>
      </c>
    </row>
    <row r="15" spans="1:14" ht="15.95" customHeight="1">
      <c r="A15" s="78">
        <v>13</v>
      </c>
      <c r="B15" s="84">
        <v>7.5</v>
      </c>
      <c r="C15" s="81" t="s">
        <v>43</v>
      </c>
      <c r="D15" s="81" t="s">
        <v>43</v>
      </c>
      <c r="E15" s="80">
        <v>8</v>
      </c>
      <c r="F15" s="80">
        <v>8.5</v>
      </c>
      <c r="G15" s="81" t="s">
        <v>44</v>
      </c>
      <c r="H15" s="80">
        <v>9</v>
      </c>
      <c r="I15" s="80">
        <v>9.5</v>
      </c>
      <c r="J15" s="80">
        <v>9</v>
      </c>
      <c r="K15" s="80">
        <v>8.5</v>
      </c>
      <c r="L15" s="81" t="s">
        <v>43</v>
      </c>
      <c r="M15" s="80">
        <v>7.5</v>
      </c>
      <c r="N15" s="82">
        <v>13</v>
      </c>
    </row>
    <row r="16" spans="1:14" ht="15.95" customHeight="1">
      <c r="A16" s="78">
        <v>14</v>
      </c>
      <c r="B16" s="84">
        <v>7.5</v>
      </c>
      <c r="C16" s="81" t="s">
        <v>44</v>
      </c>
      <c r="D16" s="81" t="s">
        <v>44</v>
      </c>
      <c r="E16" s="80">
        <v>8</v>
      </c>
      <c r="F16" s="80">
        <v>8.5</v>
      </c>
      <c r="G16" s="80">
        <v>9</v>
      </c>
      <c r="H16" s="80">
        <v>9</v>
      </c>
      <c r="I16" s="81" t="s">
        <v>43</v>
      </c>
      <c r="J16" s="80">
        <v>9</v>
      </c>
      <c r="K16" s="80">
        <v>8.5</v>
      </c>
      <c r="L16" s="81" t="s">
        <v>44</v>
      </c>
      <c r="M16" s="80">
        <v>7.5</v>
      </c>
      <c r="N16" s="82">
        <v>14</v>
      </c>
    </row>
    <row r="17" spans="1:14" ht="15.95" customHeight="1">
      <c r="A17" s="78">
        <v>15</v>
      </c>
      <c r="B17" s="84">
        <v>7.5</v>
      </c>
      <c r="C17" s="80">
        <v>7.5</v>
      </c>
      <c r="D17" s="80">
        <v>7.5</v>
      </c>
      <c r="E17" s="80">
        <v>8</v>
      </c>
      <c r="F17" s="81" t="s">
        <v>43</v>
      </c>
      <c r="G17" s="80">
        <v>9</v>
      </c>
      <c r="H17" s="80">
        <v>9</v>
      </c>
      <c r="I17" s="81" t="s">
        <v>44</v>
      </c>
      <c r="J17" s="80">
        <v>9</v>
      </c>
      <c r="K17" s="80">
        <v>8.5</v>
      </c>
      <c r="L17" s="80">
        <v>7.5</v>
      </c>
      <c r="M17" s="80">
        <v>7.5</v>
      </c>
      <c r="N17" s="82">
        <v>15</v>
      </c>
    </row>
    <row r="18" spans="1:14" ht="15.95" customHeight="1">
      <c r="A18" s="78">
        <v>16</v>
      </c>
      <c r="B18" s="81" t="s">
        <v>43</v>
      </c>
      <c r="C18" s="80">
        <v>7.5</v>
      </c>
      <c r="D18" s="80">
        <v>7.5</v>
      </c>
      <c r="E18" s="80">
        <v>8</v>
      </c>
      <c r="F18" s="81" t="s">
        <v>44</v>
      </c>
      <c r="G18" s="80">
        <v>9</v>
      </c>
      <c r="H18" s="80">
        <v>9</v>
      </c>
      <c r="I18" s="80">
        <v>9</v>
      </c>
      <c r="J18" s="80">
        <v>9</v>
      </c>
      <c r="K18" s="81" t="s">
        <v>43</v>
      </c>
      <c r="L18" s="80">
        <v>7.5</v>
      </c>
      <c r="M18" s="80">
        <v>7.5</v>
      </c>
      <c r="N18" s="82">
        <v>16</v>
      </c>
    </row>
    <row r="19" spans="1:14" ht="15.95" customHeight="1">
      <c r="A19" s="78">
        <v>17</v>
      </c>
      <c r="B19" s="81" t="s">
        <v>44</v>
      </c>
      <c r="C19" s="80">
        <v>7.5</v>
      </c>
      <c r="D19" s="80">
        <v>7.5</v>
      </c>
      <c r="E19" s="81" t="s">
        <v>43</v>
      </c>
      <c r="F19" s="80">
        <v>8.5</v>
      </c>
      <c r="G19" s="80">
        <v>9</v>
      </c>
      <c r="H19" s="81" t="s">
        <v>43</v>
      </c>
      <c r="I19" s="80">
        <v>9</v>
      </c>
      <c r="J19" s="80">
        <v>9</v>
      </c>
      <c r="K19" s="81" t="s">
        <v>44</v>
      </c>
      <c r="L19" s="80">
        <v>7.5</v>
      </c>
      <c r="M19" s="80">
        <v>7.5</v>
      </c>
      <c r="N19" s="82">
        <v>17</v>
      </c>
    </row>
    <row r="20" spans="1:14" ht="15.95" customHeight="1">
      <c r="A20" s="78">
        <v>18</v>
      </c>
      <c r="B20" s="80">
        <v>7.5</v>
      </c>
      <c r="C20" s="80">
        <v>7.5</v>
      </c>
      <c r="D20" s="80">
        <v>7.5</v>
      </c>
      <c r="E20" s="81" t="s">
        <v>44</v>
      </c>
      <c r="F20" s="80">
        <v>8.5</v>
      </c>
      <c r="G20" s="80">
        <v>9</v>
      </c>
      <c r="H20" s="81" t="s">
        <v>44</v>
      </c>
      <c r="I20" s="80">
        <v>9</v>
      </c>
      <c r="J20" s="81" t="s">
        <v>43</v>
      </c>
      <c r="K20" s="80">
        <v>8.5</v>
      </c>
      <c r="L20" s="80">
        <v>7.5</v>
      </c>
      <c r="M20" s="81" t="s">
        <v>43</v>
      </c>
      <c r="N20" s="82">
        <v>18</v>
      </c>
    </row>
    <row r="21" spans="1:14" ht="15.95" customHeight="1">
      <c r="A21" s="78">
        <v>19</v>
      </c>
      <c r="B21" s="80">
        <v>7.5</v>
      </c>
      <c r="C21" s="80">
        <v>7.5</v>
      </c>
      <c r="D21" s="83">
        <v>7.5</v>
      </c>
      <c r="E21" s="80">
        <v>8</v>
      </c>
      <c r="F21" s="80">
        <v>8.5</v>
      </c>
      <c r="G21" s="81" t="s">
        <v>43</v>
      </c>
      <c r="H21" s="80">
        <v>9</v>
      </c>
      <c r="I21" s="80">
        <v>9</v>
      </c>
      <c r="J21" s="81" t="s">
        <v>44</v>
      </c>
      <c r="K21" s="80">
        <v>8.5</v>
      </c>
      <c r="L21" s="80">
        <v>7.5</v>
      </c>
      <c r="M21" s="81" t="s">
        <v>44</v>
      </c>
      <c r="N21" s="82">
        <v>19</v>
      </c>
    </row>
    <row r="22" spans="1:14" ht="15.95" customHeight="1">
      <c r="A22" s="78">
        <v>20</v>
      </c>
      <c r="B22" s="80">
        <v>7.5</v>
      </c>
      <c r="C22" s="81" t="s">
        <v>43</v>
      </c>
      <c r="D22" s="81" t="s">
        <v>43</v>
      </c>
      <c r="E22" s="80">
        <v>8</v>
      </c>
      <c r="F22" s="80">
        <v>8.5</v>
      </c>
      <c r="G22" s="81" t="s">
        <v>44</v>
      </c>
      <c r="H22" s="80">
        <v>9</v>
      </c>
      <c r="I22" s="80">
        <v>9</v>
      </c>
      <c r="J22" s="80">
        <v>8.5</v>
      </c>
      <c r="K22" s="80">
        <v>8.5</v>
      </c>
      <c r="L22" s="81" t="s">
        <v>43</v>
      </c>
      <c r="M22" s="80">
        <v>7.5</v>
      </c>
      <c r="N22" s="82">
        <v>20</v>
      </c>
    </row>
    <row r="23" spans="1:14" ht="15.95" customHeight="1">
      <c r="A23" s="78">
        <v>21</v>
      </c>
      <c r="B23" s="80">
        <v>7.5</v>
      </c>
      <c r="C23" s="81" t="s">
        <v>44</v>
      </c>
      <c r="D23" s="81" t="s">
        <v>44</v>
      </c>
      <c r="E23" s="80">
        <v>8</v>
      </c>
      <c r="F23" s="80">
        <v>8.5</v>
      </c>
      <c r="G23" s="80">
        <v>9</v>
      </c>
      <c r="H23" s="80">
        <v>9</v>
      </c>
      <c r="I23" s="81" t="s">
        <v>43</v>
      </c>
      <c r="J23" s="80">
        <v>8.5</v>
      </c>
      <c r="K23" s="80">
        <v>8.5</v>
      </c>
      <c r="L23" s="81" t="s">
        <v>44</v>
      </c>
      <c r="M23" s="80">
        <v>7.5</v>
      </c>
      <c r="N23" s="82">
        <v>21</v>
      </c>
    </row>
    <row r="24" spans="1:14" ht="15.95" customHeight="1">
      <c r="A24" s="78">
        <v>22</v>
      </c>
      <c r="B24" s="80">
        <v>7.5</v>
      </c>
      <c r="C24" s="80">
        <v>7.5</v>
      </c>
      <c r="D24" s="80">
        <v>7.5</v>
      </c>
      <c r="E24" s="80">
        <v>8</v>
      </c>
      <c r="F24" s="81" t="s">
        <v>43</v>
      </c>
      <c r="G24" s="80">
        <v>9</v>
      </c>
      <c r="H24" s="80">
        <v>9</v>
      </c>
      <c r="I24" s="81" t="s">
        <v>44</v>
      </c>
      <c r="J24" s="80">
        <v>8.5</v>
      </c>
      <c r="K24" s="80">
        <v>8.5</v>
      </c>
      <c r="L24" s="80">
        <v>7.5</v>
      </c>
      <c r="M24" s="80">
        <v>7.5</v>
      </c>
      <c r="N24" s="82">
        <v>22</v>
      </c>
    </row>
    <row r="25" spans="1:14" ht="15.95" customHeight="1">
      <c r="A25" s="78">
        <v>23</v>
      </c>
      <c r="B25" s="81" t="s">
        <v>43</v>
      </c>
      <c r="C25" s="80">
        <v>7.5</v>
      </c>
      <c r="D25" s="80">
        <v>7.5</v>
      </c>
      <c r="E25" s="80">
        <v>8</v>
      </c>
      <c r="F25" s="81" t="s">
        <v>44</v>
      </c>
      <c r="G25" s="80">
        <v>9</v>
      </c>
      <c r="H25" s="80">
        <v>9</v>
      </c>
      <c r="I25" s="80">
        <v>9</v>
      </c>
      <c r="J25" s="80">
        <v>8.5</v>
      </c>
      <c r="K25" s="81" t="s">
        <v>43</v>
      </c>
      <c r="L25" s="80">
        <v>7.5</v>
      </c>
      <c r="M25" s="80">
        <v>7.5</v>
      </c>
      <c r="N25" s="82">
        <v>23</v>
      </c>
    </row>
    <row r="26" spans="1:14" ht="15" customHeight="1">
      <c r="A26" s="78">
        <v>24</v>
      </c>
      <c r="B26" s="81" t="s">
        <v>44</v>
      </c>
      <c r="C26" s="80">
        <v>7.5</v>
      </c>
      <c r="D26" s="80">
        <v>7.5</v>
      </c>
      <c r="E26" s="81" t="s">
        <v>43</v>
      </c>
      <c r="F26" s="80">
        <v>8.5</v>
      </c>
      <c r="G26" s="80">
        <v>9</v>
      </c>
      <c r="H26" s="81" t="s">
        <v>43</v>
      </c>
      <c r="I26" s="80">
        <v>9</v>
      </c>
      <c r="J26" s="80">
        <v>8.5</v>
      </c>
      <c r="K26" s="81" t="s">
        <v>44</v>
      </c>
      <c r="L26" s="80">
        <v>7.5</v>
      </c>
      <c r="M26" s="80">
        <v>7.5</v>
      </c>
      <c r="N26" s="82">
        <v>24</v>
      </c>
    </row>
    <row r="27" spans="1:14" ht="15.95" customHeight="1">
      <c r="A27" s="78">
        <v>25</v>
      </c>
      <c r="B27" s="80">
        <v>7.5</v>
      </c>
      <c r="C27" s="80">
        <v>7.5</v>
      </c>
      <c r="D27" s="80">
        <v>7.5</v>
      </c>
      <c r="E27" s="81" t="s">
        <v>44</v>
      </c>
      <c r="F27" s="80">
        <v>8.5</v>
      </c>
      <c r="G27" s="80">
        <v>9</v>
      </c>
      <c r="H27" s="81" t="s">
        <v>44</v>
      </c>
      <c r="I27" s="80">
        <v>9</v>
      </c>
      <c r="J27" s="81" t="s">
        <v>43</v>
      </c>
      <c r="K27" s="80">
        <v>8.5</v>
      </c>
      <c r="L27" s="80">
        <v>7.5</v>
      </c>
      <c r="M27" s="81" t="s">
        <v>43</v>
      </c>
      <c r="N27" s="82">
        <v>25</v>
      </c>
    </row>
    <row r="28" spans="1:14" ht="15.95" customHeight="1">
      <c r="A28" s="78">
        <v>26</v>
      </c>
      <c r="B28" s="80">
        <v>7.5</v>
      </c>
      <c r="C28" s="80">
        <v>7.5</v>
      </c>
      <c r="D28" s="85" t="s">
        <v>88</v>
      </c>
      <c r="E28" s="80">
        <v>8</v>
      </c>
      <c r="F28" s="80">
        <v>8.5</v>
      </c>
      <c r="G28" s="81" t="s">
        <v>43</v>
      </c>
      <c r="H28" s="80">
        <v>9</v>
      </c>
      <c r="I28" s="80">
        <v>9</v>
      </c>
      <c r="J28" s="81" t="s">
        <v>44</v>
      </c>
      <c r="K28" s="80">
        <v>8.5</v>
      </c>
      <c r="L28" s="80">
        <v>7.5</v>
      </c>
      <c r="M28" s="81" t="s">
        <v>44</v>
      </c>
      <c r="N28" s="82">
        <v>26</v>
      </c>
    </row>
    <row r="29" spans="1:14" ht="15.95" customHeight="1">
      <c r="A29" s="78">
        <v>27</v>
      </c>
      <c r="B29" s="80">
        <v>7.5</v>
      </c>
      <c r="C29" s="81" t="s">
        <v>43</v>
      </c>
      <c r="D29" s="81" t="s">
        <v>43</v>
      </c>
      <c r="E29" s="80">
        <v>8</v>
      </c>
      <c r="F29" s="83">
        <v>8.5</v>
      </c>
      <c r="G29" s="81" t="s">
        <v>44</v>
      </c>
      <c r="H29" s="80">
        <v>9</v>
      </c>
      <c r="I29" s="80">
        <v>9</v>
      </c>
      <c r="J29" s="80">
        <v>8.5</v>
      </c>
      <c r="K29" s="80">
        <v>8.5</v>
      </c>
      <c r="L29" s="81" t="s">
        <v>43</v>
      </c>
      <c r="M29" s="80">
        <v>7.5</v>
      </c>
      <c r="N29" s="82">
        <v>27</v>
      </c>
    </row>
    <row r="30" spans="1:14" ht="15.95" customHeight="1">
      <c r="A30" s="78">
        <v>28</v>
      </c>
      <c r="B30" s="80">
        <v>7.5</v>
      </c>
      <c r="C30" s="81" t="s">
        <v>44</v>
      </c>
      <c r="D30" s="81" t="s">
        <v>44</v>
      </c>
      <c r="E30" s="80">
        <v>8</v>
      </c>
      <c r="F30" s="85" t="s">
        <v>88</v>
      </c>
      <c r="G30" s="80">
        <v>9</v>
      </c>
      <c r="H30" s="80">
        <v>9</v>
      </c>
      <c r="I30" s="81" t="s">
        <v>43</v>
      </c>
      <c r="J30" s="80">
        <v>8.5</v>
      </c>
      <c r="K30" s="80">
        <v>8.5</v>
      </c>
      <c r="L30" s="81" t="s">
        <v>44</v>
      </c>
      <c r="M30" s="80">
        <v>7.5</v>
      </c>
      <c r="N30" s="82">
        <v>28</v>
      </c>
    </row>
    <row r="31" spans="1:14" ht="15.95" customHeight="1">
      <c r="A31" s="78">
        <v>29</v>
      </c>
      <c r="B31" s="80">
        <v>7.5</v>
      </c>
      <c r="C31" s="88"/>
      <c r="D31" s="85" t="s">
        <v>88</v>
      </c>
      <c r="E31" s="80">
        <v>8</v>
      </c>
      <c r="F31" s="81" t="s">
        <v>43</v>
      </c>
      <c r="G31" s="80">
        <v>9</v>
      </c>
      <c r="H31" s="80">
        <v>9</v>
      </c>
      <c r="I31" s="81" t="s">
        <v>44</v>
      </c>
      <c r="J31" s="80">
        <v>8.5</v>
      </c>
      <c r="K31" s="80">
        <v>8.5</v>
      </c>
      <c r="L31" s="80">
        <v>7.5</v>
      </c>
      <c r="M31" s="80">
        <v>7.5</v>
      </c>
      <c r="N31" s="82">
        <v>29</v>
      </c>
    </row>
    <row r="32" spans="1:14" ht="15.95" customHeight="1">
      <c r="A32" s="78">
        <v>30</v>
      </c>
      <c r="B32" s="81" t="s">
        <v>43</v>
      </c>
      <c r="C32" s="88"/>
      <c r="D32" s="80">
        <v>8</v>
      </c>
      <c r="E32" s="80">
        <v>8</v>
      </c>
      <c r="F32" s="81" t="s">
        <v>44</v>
      </c>
      <c r="G32" s="80">
        <v>9</v>
      </c>
      <c r="H32" s="80">
        <v>9</v>
      </c>
      <c r="I32" s="80">
        <v>9</v>
      </c>
      <c r="J32" s="80">
        <v>8.5</v>
      </c>
      <c r="K32" s="81" t="s">
        <v>43</v>
      </c>
      <c r="L32" s="80">
        <v>7.5</v>
      </c>
      <c r="M32" s="80">
        <v>7.5</v>
      </c>
      <c r="N32" s="82">
        <v>30</v>
      </c>
    </row>
    <row r="33" spans="1:14" s="5" customFormat="1" ht="15.95" customHeight="1">
      <c r="A33" s="89">
        <v>31</v>
      </c>
      <c r="B33" s="81" t="s">
        <v>44</v>
      </c>
      <c r="C33" s="90"/>
      <c r="D33" s="80">
        <v>8</v>
      </c>
      <c r="E33" s="88"/>
      <c r="F33" s="91">
        <v>8.5</v>
      </c>
      <c r="G33" s="92"/>
      <c r="H33" s="93" t="s">
        <v>43</v>
      </c>
      <c r="I33" s="80">
        <v>9</v>
      </c>
      <c r="J33" s="94"/>
      <c r="K33" s="93" t="s">
        <v>44</v>
      </c>
      <c r="L33" s="94"/>
      <c r="M33" s="80">
        <v>7.5</v>
      </c>
      <c r="N33" s="95">
        <v>31</v>
      </c>
    </row>
    <row r="34" spans="1:14" s="6" customFormat="1" ht="15.95" customHeight="1">
      <c r="A34" s="111" t="s">
        <v>12</v>
      </c>
      <c r="B34" s="96">
        <f>SUM(B3:B33)</f>
        <v>157.5</v>
      </c>
      <c r="C34" s="96">
        <f>SUM(C3:C33)</f>
        <v>150</v>
      </c>
      <c r="D34" s="96">
        <f>SUM(D3:D33)</f>
        <v>158.5</v>
      </c>
      <c r="E34" s="96">
        <f>SUM(E3:E33)</f>
        <v>176</v>
      </c>
      <c r="F34" s="97">
        <f>SUM(F3:F33)</f>
        <v>161.5</v>
      </c>
      <c r="G34" s="97">
        <f t="shared" ref="G34" si="0">SUM(G3:G33)</f>
        <v>198</v>
      </c>
      <c r="H34" s="98">
        <f t="shared" ref="H34:M34" si="1">SUM(H3:H33)</f>
        <v>198</v>
      </c>
      <c r="I34" s="98">
        <f t="shared" si="1"/>
        <v>203</v>
      </c>
      <c r="J34" s="98">
        <f t="shared" si="1"/>
        <v>193.5</v>
      </c>
      <c r="K34" s="98">
        <f t="shared" si="1"/>
        <v>178.5</v>
      </c>
      <c r="L34" s="97">
        <f t="shared" si="1"/>
        <v>165</v>
      </c>
      <c r="M34" s="98">
        <f t="shared" si="1"/>
        <v>172.5</v>
      </c>
      <c r="N34" s="99">
        <f>SUM(B34:M34)</f>
        <v>2112</v>
      </c>
    </row>
    <row r="35" spans="1:14" ht="15.95" customHeight="1">
      <c r="A35" s="112" t="s">
        <v>13</v>
      </c>
      <c r="B35" s="96">
        <f>B34-B3</f>
        <v>150</v>
      </c>
      <c r="C35" s="100">
        <f>C34</f>
        <v>150</v>
      </c>
      <c r="D35" s="100">
        <f>D34-D21</f>
        <v>151</v>
      </c>
      <c r="E35" s="100">
        <f>E34</f>
        <v>176</v>
      </c>
      <c r="F35" s="101">
        <v>144.5</v>
      </c>
      <c r="G35" s="101">
        <f t="shared" ref="G35:K35" si="2">G34</f>
        <v>198</v>
      </c>
      <c r="H35" s="102">
        <f t="shared" si="2"/>
        <v>198</v>
      </c>
      <c r="I35" s="101">
        <f t="shared" si="2"/>
        <v>203</v>
      </c>
      <c r="J35" s="103">
        <f t="shared" si="2"/>
        <v>193.5</v>
      </c>
      <c r="K35" s="103">
        <f t="shared" si="2"/>
        <v>178.5</v>
      </c>
      <c r="L35" s="104">
        <v>157.5</v>
      </c>
      <c r="M35" s="102">
        <f>M34-M10</f>
        <v>165</v>
      </c>
      <c r="N35" s="226">
        <f>SUM(B35:M35)</f>
        <v>2065</v>
      </c>
    </row>
    <row r="36" spans="1:14" s="2" customFormat="1" ht="15.95" customHeight="1">
      <c r="A36" s="112" t="s">
        <v>14</v>
      </c>
      <c r="B36" s="105">
        <v>20</v>
      </c>
      <c r="C36" s="105">
        <f t="shared" ref="C36:K36" si="3">COUNTIF(C3:C33,"&gt;0")</f>
        <v>20</v>
      </c>
      <c r="D36" s="105">
        <v>20</v>
      </c>
      <c r="E36" s="105">
        <f t="shared" si="3"/>
        <v>22</v>
      </c>
      <c r="F36" s="106">
        <v>17</v>
      </c>
      <c r="G36" s="106">
        <f t="shared" si="3"/>
        <v>22</v>
      </c>
      <c r="H36" s="107">
        <f t="shared" si="3"/>
        <v>22</v>
      </c>
      <c r="I36" s="106">
        <v>22</v>
      </c>
      <c r="J36" s="108">
        <f t="shared" si="3"/>
        <v>22</v>
      </c>
      <c r="K36" s="108">
        <f t="shared" si="3"/>
        <v>21</v>
      </c>
      <c r="L36" s="109">
        <v>21</v>
      </c>
      <c r="M36" s="109">
        <v>22</v>
      </c>
      <c r="N36" s="110">
        <f>SUM(B36:M36)</f>
        <v>251</v>
      </c>
    </row>
    <row r="37" spans="1:14" s="2" customFormat="1" ht="15.95" customHeight="1">
      <c r="A37" s="48" t="s">
        <v>15</v>
      </c>
      <c r="B37" s="12"/>
      <c r="C37" s="12"/>
      <c r="D37" s="12"/>
      <c r="E37" s="12"/>
      <c r="F37" s="13" t="s">
        <v>16</v>
      </c>
      <c r="G37" s="14"/>
      <c r="H37" s="14"/>
      <c r="I37" s="14"/>
      <c r="J37" s="38"/>
      <c r="K37" s="40"/>
      <c r="L37" s="39"/>
      <c r="M37" s="39"/>
      <c r="N37" s="43"/>
    </row>
    <row r="38" spans="1:14" s="2" customFormat="1" ht="15.95" customHeight="1">
      <c r="A38" s="113" t="s">
        <v>45</v>
      </c>
      <c r="B38" s="16"/>
      <c r="C38" s="34" t="s">
        <v>46</v>
      </c>
      <c r="D38" s="34" t="s">
        <v>47</v>
      </c>
      <c r="E38" s="35"/>
      <c r="F38" s="16" t="s">
        <v>2</v>
      </c>
      <c r="G38" s="17" t="s">
        <v>48</v>
      </c>
      <c r="H38" s="17"/>
      <c r="I38" s="18"/>
      <c r="J38" s="15" t="s">
        <v>17</v>
      </c>
      <c r="K38" s="49"/>
      <c r="L38" s="50"/>
      <c r="M38" s="50"/>
      <c r="N38" s="44">
        <f>N34</f>
        <v>2112</v>
      </c>
    </row>
    <row r="39" spans="1:14" s="2" customFormat="1" ht="15.95" customHeight="1">
      <c r="A39" s="114" t="s">
        <v>2</v>
      </c>
      <c r="B39" s="15"/>
      <c r="C39" s="49" t="s">
        <v>49</v>
      </c>
      <c r="D39" s="49" t="s">
        <v>50</v>
      </c>
      <c r="E39" s="30"/>
      <c r="F39" s="15" t="s">
        <v>2</v>
      </c>
      <c r="G39" s="49" t="s">
        <v>51</v>
      </c>
      <c r="H39" s="51"/>
      <c r="I39" s="19"/>
      <c r="J39" s="41"/>
      <c r="K39" s="52"/>
      <c r="L39" s="53"/>
      <c r="M39" s="20"/>
      <c r="N39" s="45"/>
    </row>
    <row r="40" spans="1:14" s="2" customFormat="1" ht="15.95" customHeight="1">
      <c r="A40" s="115" t="s">
        <v>4</v>
      </c>
      <c r="B40" s="54"/>
      <c r="C40" s="54" t="s">
        <v>52</v>
      </c>
      <c r="D40" s="54" t="s">
        <v>53</v>
      </c>
      <c r="E40" s="19"/>
      <c r="F40" s="15" t="s">
        <v>4</v>
      </c>
      <c r="G40" s="49" t="s">
        <v>54</v>
      </c>
      <c r="H40" s="49"/>
      <c r="I40" s="19"/>
      <c r="J40" s="42"/>
      <c r="K40" s="21"/>
      <c r="L40" s="21"/>
      <c r="M40" s="22"/>
      <c r="N40" s="46"/>
    </row>
    <row r="41" spans="1:14" s="2" customFormat="1" ht="15.95" customHeight="1">
      <c r="A41" s="114" t="s">
        <v>4</v>
      </c>
      <c r="B41" s="23"/>
      <c r="C41" s="49" t="s">
        <v>55</v>
      </c>
      <c r="D41" s="49" t="s">
        <v>56</v>
      </c>
      <c r="E41" s="36"/>
      <c r="F41" s="15" t="s">
        <v>4</v>
      </c>
      <c r="G41" s="49" t="s">
        <v>57</v>
      </c>
      <c r="H41" s="51"/>
      <c r="I41" s="19"/>
      <c r="J41" s="15" t="s">
        <v>18</v>
      </c>
      <c r="K41" s="49"/>
      <c r="L41" s="49"/>
      <c r="M41" s="49"/>
      <c r="N41" s="47" t="s">
        <v>19</v>
      </c>
    </row>
    <row r="42" spans="1:14" s="2" customFormat="1" ht="15.95" customHeight="1">
      <c r="A42" s="119" t="s">
        <v>10</v>
      </c>
      <c r="C42" s="117" t="s">
        <v>82</v>
      </c>
      <c r="D42" s="118" t="s">
        <v>83</v>
      </c>
      <c r="E42" s="36"/>
      <c r="F42" s="15"/>
      <c r="G42" s="49"/>
      <c r="H42" s="51"/>
      <c r="I42" s="19"/>
      <c r="J42" s="49" t="s">
        <v>20</v>
      </c>
      <c r="K42" s="50"/>
      <c r="L42" s="50"/>
      <c r="M42" s="50"/>
      <c r="N42" s="44">
        <v>47</v>
      </c>
    </row>
    <row r="43" spans="1:14" s="2" customFormat="1" ht="15.95" customHeight="1">
      <c r="A43" s="116" t="s">
        <v>11</v>
      </c>
      <c r="B43" s="15"/>
      <c r="C43" s="50" t="s">
        <v>58</v>
      </c>
      <c r="D43" s="50" t="s">
        <v>59</v>
      </c>
      <c r="E43" s="36"/>
      <c r="F43" s="15"/>
      <c r="G43" s="49"/>
      <c r="H43" s="51"/>
      <c r="I43" s="19"/>
      <c r="J43" s="24" t="s">
        <v>21</v>
      </c>
      <c r="K43" s="25"/>
      <c r="L43" s="25"/>
      <c r="M43" s="26"/>
      <c r="N43" s="120" t="s">
        <v>89</v>
      </c>
    </row>
    <row r="44" spans="1:14" s="2" customFormat="1" ht="15.95" customHeight="1">
      <c r="A44" s="114" t="s">
        <v>11</v>
      </c>
      <c r="B44" s="15"/>
      <c r="C44" s="50" t="s">
        <v>60</v>
      </c>
      <c r="D44" s="50" t="s">
        <v>61</v>
      </c>
      <c r="E44" s="36"/>
      <c r="F44" s="15"/>
      <c r="G44" s="51"/>
      <c r="H44" s="49"/>
      <c r="I44" s="19"/>
      <c r="J44" s="27"/>
      <c r="K44" s="51"/>
      <c r="L44" s="51"/>
      <c r="M44" s="51"/>
      <c r="N44" s="28"/>
    </row>
    <row r="45" spans="1:14" s="2" customFormat="1" ht="15.95" customHeight="1">
      <c r="A45" s="55"/>
      <c r="E45" s="36"/>
      <c r="F45" s="23"/>
      <c r="H45" s="49"/>
      <c r="I45" s="19"/>
      <c r="J45" s="29"/>
      <c r="K45" s="50"/>
      <c r="L45" s="50"/>
      <c r="M45" s="30"/>
      <c r="N45" s="31"/>
    </row>
    <row r="46" spans="1:14" s="2" customFormat="1" ht="15.95" customHeight="1">
      <c r="A46" s="56"/>
      <c r="B46" s="32"/>
      <c r="C46" s="33"/>
      <c r="D46" s="33"/>
      <c r="E46" s="37"/>
      <c r="F46" s="32"/>
      <c r="G46" s="33"/>
      <c r="H46" s="25"/>
      <c r="I46" s="26"/>
      <c r="J46" s="29"/>
      <c r="K46" s="50"/>
      <c r="L46" s="50"/>
      <c r="M46" s="30"/>
      <c r="N46" s="8"/>
    </row>
    <row r="47" spans="1:14" s="2" customFormat="1" ht="20.25" customHeight="1">
      <c r="A47" s="221" t="s">
        <v>86</v>
      </c>
      <c r="B47" s="222"/>
      <c r="C47" s="222"/>
      <c r="D47" s="222"/>
      <c r="E47" s="223"/>
      <c r="F47" s="224"/>
      <c r="G47" s="225"/>
      <c r="H47" s="57"/>
      <c r="I47" s="58"/>
      <c r="J47" s="9"/>
      <c r="K47" s="59"/>
      <c r="L47" s="59"/>
      <c r="M47" s="60"/>
      <c r="N47" s="61"/>
    </row>
    <row r="48" spans="1:14" s="2" customFormat="1" ht="27.95" customHeight="1">
      <c r="A48" s="230" t="e" vm="1">
        <v>#VALUE!</v>
      </c>
      <c r="B48" s="231"/>
      <c r="C48" s="231"/>
      <c r="D48" s="231"/>
      <c r="E48" s="231"/>
      <c r="F48" s="232"/>
      <c r="G48" s="233"/>
      <c r="H48" s="233"/>
      <c r="I48" s="234"/>
      <c r="J48" s="235"/>
      <c r="K48" s="234"/>
      <c r="L48" s="234"/>
      <c r="M48" s="234"/>
      <c r="N48" s="236"/>
    </row>
    <row r="49" spans="1:14" s="2" customFormat="1" ht="15.95" customHeight="1">
      <c r="A49" s="64"/>
      <c r="B49" s="59"/>
      <c r="C49" s="59"/>
      <c r="D49" s="59"/>
      <c r="E49" s="59"/>
      <c r="F49" s="62"/>
      <c r="G49" s="63"/>
      <c r="H49" s="62"/>
      <c r="I49" s="59"/>
      <c r="J49" s="62"/>
      <c r="K49" s="59"/>
      <c r="L49" s="59"/>
      <c r="M49" s="59"/>
      <c r="N49" s="65"/>
    </row>
    <row r="50" spans="1:14" s="2" customFormat="1" ht="15.95" customHeight="1">
      <c r="A50" s="66"/>
      <c r="B50" s="10"/>
      <c r="C50" s="10"/>
      <c r="D50" s="10"/>
      <c r="E50" s="10"/>
      <c r="F50" s="67"/>
      <c r="G50" s="68"/>
      <c r="H50" s="68"/>
      <c r="I50" s="69"/>
      <c r="J50" s="67"/>
      <c r="K50" s="10"/>
      <c r="L50" s="10"/>
      <c r="M50" s="10"/>
      <c r="N50" s="70"/>
    </row>
    <row r="51" spans="1:14" ht="15.95" customHeight="1">
      <c r="F51" s="1"/>
      <c r="G51" s="1"/>
      <c r="H51" s="1"/>
      <c r="I51" s="1"/>
    </row>
    <row r="52" spans="1:14" ht="15.95" customHeight="1">
      <c r="F52" s="1"/>
      <c r="G52" s="1"/>
      <c r="H52" s="1"/>
      <c r="I52" s="1"/>
    </row>
    <row r="53" spans="1:14" ht="15.95" customHeight="1">
      <c r="F53" s="1"/>
      <c r="G53" s="1"/>
      <c r="H53" s="1"/>
      <c r="I53" s="1"/>
    </row>
  </sheetData>
  <mergeCells count="3">
    <mergeCell ref="A1:N1"/>
    <mergeCell ref="A48:H48"/>
    <mergeCell ref="I48:N48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4"/>
  <sheetViews>
    <sheetView showGridLines="0" topLeftCell="A25" zoomScale="110" zoomScaleNormal="110" workbookViewId="0">
      <selection activeCell="E34" sqref="E34"/>
    </sheetView>
  </sheetViews>
  <sheetFormatPr baseColWidth="10" defaultRowHeight="36" customHeight="1"/>
  <cols>
    <col min="1" max="1" width="18.7109375" style="212" customWidth="1"/>
    <col min="2" max="13" width="15.7109375" style="205" customWidth="1"/>
    <col min="14" max="14" width="18.7109375" style="212" customWidth="1"/>
    <col min="15" max="16384" width="11.42578125" style="127"/>
  </cols>
  <sheetData>
    <row r="2" spans="1:14" s="121" customFormat="1" ht="36" customHeight="1">
      <c r="A2" s="237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9"/>
    </row>
    <row r="3" spans="1:14" ht="21" customHeight="1">
      <c r="A3" s="122"/>
      <c r="B3" s="123" t="s">
        <v>22</v>
      </c>
      <c r="C3" s="122" t="s">
        <v>23</v>
      </c>
      <c r="D3" s="122" t="s">
        <v>24</v>
      </c>
      <c r="E3" s="122" t="s">
        <v>25</v>
      </c>
      <c r="F3" s="122" t="s">
        <v>4</v>
      </c>
      <c r="G3" s="122" t="s">
        <v>26</v>
      </c>
      <c r="H3" s="122" t="s">
        <v>27</v>
      </c>
      <c r="I3" s="124" t="s">
        <v>28</v>
      </c>
      <c r="J3" s="125" t="s">
        <v>29</v>
      </c>
      <c r="K3" s="125" t="s">
        <v>30</v>
      </c>
      <c r="L3" s="125" t="s">
        <v>31</v>
      </c>
      <c r="M3" s="125" t="s">
        <v>32</v>
      </c>
      <c r="N3" s="126">
        <v>2027</v>
      </c>
    </row>
    <row r="4" spans="1:14" ht="21" customHeight="1">
      <c r="A4" s="128">
        <v>1</v>
      </c>
      <c r="B4" s="129">
        <v>7.5</v>
      </c>
      <c r="C4" s="130">
        <v>7.5</v>
      </c>
      <c r="D4" s="130">
        <v>7.5</v>
      </c>
      <c r="E4" s="130">
        <v>8</v>
      </c>
      <c r="F4" s="131" t="s">
        <v>63</v>
      </c>
      <c r="G4" s="130">
        <v>9</v>
      </c>
      <c r="H4" s="130">
        <v>9</v>
      </c>
      <c r="I4" s="131" t="s">
        <v>64</v>
      </c>
      <c r="J4" s="130">
        <v>9</v>
      </c>
      <c r="K4" s="130">
        <v>8.5</v>
      </c>
      <c r="L4" s="132">
        <v>7.5</v>
      </c>
      <c r="M4" s="130">
        <v>7.5</v>
      </c>
      <c r="N4" s="128">
        <v>1</v>
      </c>
    </row>
    <row r="5" spans="1:14" ht="21" customHeight="1">
      <c r="A5" s="128">
        <v>2</v>
      </c>
      <c r="B5" s="131" t="s">
        <v>63</v>
      </c>
      <c r="C5" s="130">
        <v>7.5</v>
      </c>
      <c r="D5" s="130">
        <v>7.5</v>
      </c>
      <c r="E5" s="130">
        <v>8</v>
      </c>
      <c r="F5" s="131" t="s">
        <v>64</v>
      </c>
      <c r="G5" s="130">
        <v>9</v>
      </c>
      <c r="H5" s="130">
        <v>9</v>
      </c>
      <c r="I5" s="133">
        <v>9.5</v>
      </c>
      <c r="J5" s="130">
        <v>9</v>
      </c>
      <c r="K5" s="131" t="s">
        <v>63</v>
      </c>
      <c r="L5" s="130">
        <v>7.5</v>
      </c>
      <c r="M5" s="130">
        <v>7.5</v>
      </c>
      <c r="N5" s="128">
        <v>2</v>
      </c>
    </row>
    <row r="6" spans="1:14" ht="21" customHeight="1">
      <c r="A6" s="128">
        <v>3</v>
      </c>
      <c r="B6" s="131" t="s">
        <v>64</v>
      </c>
      <c r="C6" s="130">
        <v>7.5</v>
      </c>
      <c r="D6" s="130">
        <v>7.5</v>
      </c>
      <c r="E6" s="131" t="s">
        <v>63</v>
      </c>
      <c r="F6" s="130">
        <v>8.5</v>
      </c>
      <c r="G6" s="130">
        <v>9</v>
      </c>
      <c r="H6" s="131" t="s">
        <v>63</v>
      </c>
      <c r="I6" s="133">
        <v>9.5</v>
      </c>
      <c r="J6" s="130">
        <v>9</v>
      </c>
      <c r="K6" s="131" t="s">
        <v>64</v>
      </c>
      <c r="L6" s="130">
        <v>7.5</v>
      </c>
      <c r="M6" s="130">
        <v>7.5</v>
      </c>
      <c r="N6" s="128">
        <v>3</v>
      </c>
    </row>
    <row r="7" spans="1:14" ht="21" customHeight="1">
      <c r="A7" s="128">
        <v>4</v>
      </c>
      <c r="B7" s="133">
        <v>7.5</v>
      </c>
      <c r="C7" s="130">
        <v>7.5</v>
      </c>
      <c r="D7" s="130">
        <v>7.5</v>
      </c>
      <c r="E7" s="131" t="s">
        <v>64</v>
      </c>
      <c r="F7" s="130">
        <v>8.5</v>
      </c>
      <c r="G7" s="130">
        <v>9</v>
      </c>
      <c r="H7" s="131" t="s">
        <v>64</v>
      </c>
      <c r="I7" s="133">
        <v>9.5</v>
      </c>
      <c r="J7" s="131" t="s">
        <v>63</v>
      </c>
      <c r="K7" s="130">
        <v>8.5</v>
      </c>
      <c r="L7" s="130">
        <v>7.5</v>
      </c>
      <c r="M7" s="131" t="s">
        <v>63</v>
      </c>
      <c r="N7" s="128">
        <v>4</v>
      </c>
    </row>
    <row r="8" spans="1:14" ht="21" customHeight="1">
      <c r="A8" s="128">
        <v>5</v>
      </c>
      <c r="B8" s="133">
        <v>7.5</v>
      </c>
      <c r="C8" s="130">
        <v>7.5</v>
      </c>
      <c r="D8" s="130">
        <v>7.5</v>
      </c>
      <c r="E8" s="130">
        <v>8</v>
      </c>
      <c r="F8" s="130">
        <v>8.5</v>
      </c>
      <c r="G8" s="131" t="s">
        <v>63</v>
      </c>
      <c r="H8" s="130">
        <v>9</v>
      </c>
      <c r="I8" s="133">
        <v>9.5</v>
      </c>
      <c r="J8" s="131" t="s">
        <v>64</v>
      </c>
      <c r="K8" s="130">
        <v>8.5</v>
      </c>
      <c r="L8" s="130">
        <v>7.5</v>
      </c>
      <c r="M8" s="131" t="s">
        <v>64</v>
      </c>
      <c r="N8" s="128">
        <v>5</v>
      </c>
    </row>
    <row r="9" spans="1:14" ht="21" customHeight="1">
      <c r="A9" s="128">
        <v>6</v>
      </c>
      <c r="B9" s="133">
        <v>7.5</v>
      </c>
      <c r="C9" s="131" t="s">
        <v>63</v>
      </c>
      <c r="D9" s="131" t="s">
        <v>63</v>
      </c>
      <c r="E9" s="130">
        <v>8</v>
      </c>
      <c r="F9" s="132">
        <v>8.5</v>
      </c>
      <c r="G9" s="131" t="s">
        <v>64</v>
      </c>
      <c r="H9" s="130">
        <v>9</v>
      </c>
      <c r="I9" s="133">
        <v>9.5</v>
      </c>
      <c r="J9" s="130">
        <v>9</v>
      </c>
      <c r="K9" s="130">
        <v>8.5</v>
      </c>
      <c r="L9" s="131" t="s">
        <v>63</v>
      </c>
      <c r="M9" s="130">
        <v>7.5</v>
      </c>
      <c r="N9" s="128">
        <v>6</v>
      </c>
    </row>
    <row r="10" spans="1:14" ht="21" customHeight="1">
      <c r="A10" s="128">
        <v>7</v>
      </c>
      <c r="B10" s="133">
        <v>7.5</v>
      </c>
      <c r="C10" s="131" t="s">
        <v>64</v>
      </c>
      <c r="D10" s="131" t="s">
        <v>64</v>
      </c>
      <c r="E10" s="130">
        <v>8</v>
      </c>
      <c r="F10" s="134" t="s">
        <v>65</v>
      </c>
      <c r="G10" s="130">
        <v>9</v>
      </c>
      <c r="H10" s="130">
        <v>9</v>
      </c>
      <c r="I10" s="131" t="s">
        <v>63</v>
      </c>
      <c r="J10" s="130">
        <v>9</v>
      </c>
      <c r="K10" s="130">
        <v>8.5</v>
      </c>
      <c r="L10" s="131" t="s">
        <v>64</v>
      </c>
      <c r="M10" s="130">
        <v>7.5</v>
      </c>
      <c r="N10" s="128">
        <v>7</v>
      </c>
    </row>
    <row r="11" spans="1:14" ht="21" customHeight="1">
      <c r="A11" s="128">
        <v>8</v>
      </c>
      <c r="B11" s="133">
        <v>7.5</v>
      </c>
      <c r="C11" s="130">
        <v>7.5</v>
      </c>
      <c r="D11" s="130">
        <v>7.5</v>
      </c>
      <c r="E11" s="130">
        <v>8</v>
      </c>
      <c r="F11" s="131" t="s">
        <v>63</v>
      </c>
      <c r="G11" s="130">
        <v>9</v>
      </c>
      <c r="H11" s="130">
        <v>9</v>
      </c>
      <c r="I11" s="131" t="s">
        <v>64</v>
      </c>
      <c r="J11" s="130">
        <v>9</v>
      </c>
      <c r="K11" s="130">
        <v>8.5</v>
      </c>
      <c r="L11" s="130">
        <v>7.5</v>
      </c>
      <c r="M11" s="129">
        <v>7.5</v>
      </c>
      <c r="N11" s="128">
        <v>8</v>
      </c>
    </row>
    <row r="12" spans="1:14" ht="21" customHeight="1">
      <c r="A12" s="128">
        <v>9</v>
      </c>
      <c r="B12" s="135" t="s">
        <v>63</v>
      </c>
      <c r="C12" s="130">
        <v>7.5</v>
      </c>
      <c r="D12" s="130">
        <v>7.5</v>
      </c>
      <c r="E12" s="130">
        <v>8</v>
      </c>
      <c r="F12" s="131" t="s">
        <v>64</v>
      </c>
      <c r="G12" s="130">
        <v>9</v>
      </c>
      <c r="H12" s="130">
        <v>9</v>
      </c>
      <c r="I12" s="130">
        <v>9.5</v>
      </c>
      <c r="J12" s="130">
        <v>9</v>
      </c>
      <c r="K12" s="131" t="s">
        <v>63</v>
      </c>
      <c r="L12" s="130">
        <v>7.5</v>
      </c>
      <c r="M12" s="130">
        <v>7.5</v>
      </c>
      <c r="N12" s="128">
        <v>9</v>
      </c>
    </row>
    <row r="13" spans="1:14" ht="21" customHeight="1">
      <c r="A13" s="128">
        <v>10</v>
      </c>
      <c r="B13" s="135" t="s">
        <v>64</v>
      </c>
      <c r="C13" s="130">
        <v>7.5</v>
      </c>
      <c r="D13" s="130">
        <v>7.5</v>
      </c>
      <c r="E13" s="131" t="s">
        <v>63</v>
      </c>
      <c r="F13" s="130">
        <v>8.5</v>
      </c>
      <c r="G13" s="130">
        <v>9</v>
      </c>
      <c r="H13" s="131" t="s">
        <v>63</v>
      </c>
      <c r="I13" s="130">
        <v>9.5</v>
      </c>
      <c r="J13" s="130">
        <v>9</v>
      </c>
      <c r="K13" s="131" t="s">
        <v>64</v>
      </c>
      <c r="L13" s="130">
        <v>7.5</v>
      </c>
      <c r="M13" s="130">
        <v>7.5</v>
      </c>
      <c r="N13" s="128">
        <v>10</v>
      </c>
    </row>
    <row r="14" spans="1:14" ht="21" customHeight="1">
      <c r="A14" s="128">
        <v>11</v>
      </c>
      <c r="B14" s="133">
        <v>7.5</v>
      </c>
      <c r="C14" s="130">
        <v>7.5</v>
      </c>
      <c r="D14" s="130">
        <v>7.5</v>
      </c>
      <c r="E14" s="131" t="s">
        <v>64</v>
      </c>
      <c r="F14" s="130">
        <v>8.5</v>
      </c>
      <c r="G14" s="130">
        <v>9</v>
      </c>
      <c r="H14" s="131" t="s">
        <v>64</v>
      </c>
      <c r="I14" s="130">
        <v>9.5</v>
      </c>
      <c r="J14" s="131" t="s">
        <v>63</v>
      </c>
      <c r="K14" s="130">
        <v>8.5</v>
      </c>
      <c r="L14" s="130">
        <v>7.5</v>
      </c>
      <c r="M14" s="131" t="s">
        <v>63</v>
      </c>
      <c r="N14" s="128">
        <v>11</v>
      </c>
    </row>
    <row r="15" spans="1:14" ht="21" customHeight="1">
      <c r="A15" s="128">
        <v>12</v>
      </c>
      <c r="B15" s="133">
        <v>7.5</v>
      </c>
      <c r="C15" s="130">
        <v>7.5</v>
      </c>
      <c r="D15" s="130">
        <v>7.5</v>
      </c>
      <c r="E15" s="130">
        <v>8</v>
      </c>
      <c r="F15" s="130">
        <v>8.5</v>
      </c>
      <c r="G15" s="131" t="s">
        <v>63</v>
      </c>
      <c r="H15" s="130">
        <v>9</v>
      </c>
      <c r="I15" s="130">
        <v>9.5</v>
      </c>
      <c r="J15" s="131" t="s">
        <v>64</v>
      </c>
      <c r="K15" s="130">
        <v>8.5</v>
      </c>
      <c r="L15" s="130">
        <v>7.5</v>
      </c>
      <c r="M15" s="131" t="s">
        <v>64</v>
      </c>
      <c r="N15" s="128">
        <v>12</v>
      </c>
    </row>
    <row r="16" spans="1:14" ht="21" customHeight="1">
      <c r="A16" s="128">
        <v>13</v>
      </c>
      <c r="B16" s="133">
        <v>7.5</v>
      </c>
      <c r="C16" s="131" t="s">
        <v>63</v>
      </c>
      <c r="D16" s="131" t="s">
        <v>63</v>
      </c>
      <c r="E16" s="130">
        <v>8</v>
      </c>
      <c r="F16" s="130">
        <v>8.5</v>
      </c>
      <c r="G16" s="131" t="s">
        <v>64</v>
      </c>
      <c r="H16" s="130">
        <v>9</v>
      </c>
      <c r="I16" s="130">
        <v>9.5</v>
      </c>
      <c r="J16" s="130">
        <v>9</v>
      </c>
      <c r="K16" s="130">
        <v>8.5</v>
      </c>
      <c r="L16" s="131" t="s">
        <v>63</v>
      </c>
      <c r="M16" s="130">
        <v>7.5</v>
      </c>
      <c r="N16" s="128">
        <v>13</v>
      </c>
    </row>
    <row r="17" spans="1:14" ht="21" customHeight="1">
      <c r="A17" s="128">
        <v>14</v>
      </c>
      <c r="B17" s="133">
        <v>7.5</v>
      </c>
      <c r="C17" s="131" t="s">
        <v>64</v>
      </c>
      <c r="D17" s="131" t="s">
        <v>64</v>
      </c>
      <c r="E17" s="130">
        <v>8</v>
      </c>
      <c r="F17" s="130">
        <v>8.5</v>
      </c>
      <c r="G17" s="130">
        <v>9</v>
      </c>
      <c r="H17" s="130">
        <v>9</v>
      </c>
      <c r="I17" s="131" t="s">
        <v>63</v>
      </c>
      <c r="J17" s="130">
        <v>9</v>
      </c>
      <c r="K17" s="130">
        <v>8.5</v>
      </c>
      <c r="L17" s="131" t="s">
        <v>64</v>
      </c>
      <c r="M17" s="130">
        <v>7.5</v>
      </c>
      <c r="N17" s="128">
        <v>14</v>
      </c>
    </row>
    <row r="18" spans="1:14" ht="21" customHeight="1">
      <c r="A18" s="128">
        <v>15</v>
      </c>
      <c r="B18" s="133">
        <v>7.5</v>
      </c>
      <c r="C18" s="130">
        <v>7.5</v>
      </c>
      <c r="D18" s="130">
        <v>7.5</v>
      </c>
      <c r="E18" s="130">
        <v>8</v>
      </c>
      <c r="F18" s="131" t="s">
        <v>63</v>
      </c>
      <c r="G18" s="130">
        <v>9</v>
      </c>
      <c r="H18" s="130">
        <v>9</v>
      </c>
      <c r="I18" s="131" t="s">
        <v>64</v>
      </c>
      <c r="J18" s="130">
        <v>9</v>
      </c>
      <c r="K18" s="130">
        <v>8.5</v>
      </c>
      <c r="L18" s="130">
        <v>7.5</v>
      </c>
      <c r="M18" s="130">
        <v>7.5</v>
      </c>
      <c r="N18" s="128">
        <v>15</v>
      </c>
    </row>
    <row r="19" spans="1:14" ht="21" customHeight="1">
      <c r="A19" s="128">
        <v>16</v>
      </c>
      <c r="B19" s="131" t="s">
        <v>63</v>
      </c>
      <c r="C19" s="130">
        <v>7.5</v>
      </c>
      <c r="D19" s="130">
        <v>7.5</v>
      </c>
      <c r="E19" s="130">
        <v>8</v>
      </c>
      <c r="F19" s="131" t="s">
        <v>64</v>
      </c>
      <c r="G19" s="130">
        <v>9</v>
      </c>
      <c r="H19" s="130">
        <v>9</v>
      </c>
      <c r="I19" s="130">
        <v>9</v>
      </c>
      <c r="J19" s="130">
        <v>9</v>
      </c>
      <c r="K19" s="131" t="s">
        <v>63</v>
      </c>
      <c r="L19" s="130">
        <v>7.5</v>
      </c>
      <c r="M19" s="130">
        <v>7.5</v>
      </c>
      <c r="N19" s="128">
        <v>16</v>
      </c>
    </row>
    <row r="20" spans="1:14" ht="21" customHeight="1">
      <c r="A20" s="128">
        <v>17</v>
      </c>
      <c r="B20" s="131" t="s">
        <v>64</v>
      </c>
      <c r="C20" s="130">
        <v>7.5</v>
      </c>
      <c r="D20" s="130">
        <v>7.5</v>
      </c>
      <c r="E20" s="131" t="s">
        <v>63</v>
      </c>
      <c r="F20" s="130">
        <v>8.5</v>
      </c>
      <c r="G20" s="130">
        <v>9</v>
      </c>
      <c r="H20" s="131" t="s">
        <v>63</v>
      </c>
      <c r="I20" s="130">
        <v>9</v>
      </c>
      <c r="J20" s="130">
        <v>9</v>
      </c>
      <c r="K20" s="131" t="s">
        <v>64</v>
      </c>
      <c r="L20" s="130">
        <v>7.5</v>
      </c>
      <c r="M20" s="130">
        <v>7.5</v>
      </c>
      <c r="N20" s="128">
        <v>17</v>
      </c>
    </row>
    <row r="21" spans="1:14" ht="21" customHeight="1">
      <c r="A21" s="128">
        <v>18</v>
      </c>
      <c r="B21" s="130">
        <v>7.5</v>
      </c>
      <c r="C21" s="130">
        <v>7.5</v>
      </c>
      <c r="D21" s="130">
        <v>7.5</v>
      </c>
      <c r="E21" s="131" t="s">
        <v>64</v>
      </c>
      <c r="F21" s="130">
        <v>8.5</v>
      </c>
      <c r="G21" s="130">
        <v>9</v>
      </c>
      <c r="H21" s="131" t="s">
        <v>64</v>
      </c>
      <c r="I21" s="130">
        <v>9</v>
      </c>
      <c r="J21" s="131" t="s">
        <v>63</v>
      </c>
      <c r="K21" s="130">
        <v>8.5</v>
      </c>
      <c r="L21" s="130">
        <v>7.5</v>
      </c>
      <c r="M21" s="131" t="s">
        <v>63</v>
      </c>
      <c r="N21" s="128">
        <v>18</v>
      </c>
    </row>
    <row r="22" spans="1:14" ht="21" customHeight="1">
      <c r="A22" s="128">
        <v>19</v>
      </c>
      <c r="B22" s="130">
        <v>7.5</v>
      </c>
      <c r="C22" s="130">
        <v>7.5</v>
      </c>
      <c r="D22" s="129">
        <v>7.5</v>
      </c>
      <c r="E22" s="130">
        <v>8</v>
      </c>
      <c r="F22" s="130">
        <v>8.5</v>
      </c>
      <c r="G22" s="131" t="s">
        <v>63</v>
      </c>
      <c r="H22" s="130">
        <v>9</v>
      </c>
      <c r="I22" s="130">
        <v>9</v>
      </c>
      <c r="J22" s="131" t="s">
        <v>64</v>
      </c>
      <c r="K22" s="130">
        <v>8.5</v>
      </c>
      <c r="L22" s="130">
        <v>7.5</v>
      </c>
      <c r="M22" s="131" t="s">
        <v>64</v>
      </c>
      <c r="N22" s="128">
        <v>19</v>
      </c>
    </row>
    <row r="23" spans="1:14" ht="21" customHeight="1">
      <c r="A23" s="128">
        <v>20</v>
      </c>
      <c r="B23" s="130">
        <v>7.5</v>
      </c>
      <c r="C23" s="131" t="s">
        <v>63</v>
      </c>
      <c r="D23" s="131" t="s">
        <v>63</v>
      </c>
      <c r="E23" s="130">
        <v>8</v>
      </c>
      <c r="F23" s="130">
        <v>8.5</v>
      </c>
      <c r="G23" s="131" t="s">
        <v>64</v>
      </c>
      <c r="H23" s="130">
        <v>9</v>
      </c>
      <c r="I23" s="130">
        <v>9</v>
      </c>
      <c r="J23" s="130">
        <v>8.5</v>
      </c>
      <c r="K23" s="130">
        <v>8.5</v>
      </c>
      <c r="L23" s="131" t="s">
        <v>63</v>
      </c>
      <c r="M23" s="130">
        <v>7.5</v>
      </c>
      <c r="N23" s="128">
        <v>20</v>
      </c>
    </row>
    <row r="24" spans="1:14" ht="21" customHeight="1">
      <c r="A24" s="128">
        <v>21</v>
      </c>
      <c r="B24" s="130">
        <v>7.5</v>
      </c>
      <c r="C24" s="131" t="s">
        <v>64</v>
      </c>
      <c r="D24" s="131" t="s">
        <v>64</v>
      </c>
      <c r="E24" s="130">
        <v>8</v>
      </c>
      <c r="F24" s="130">
        <v>8.5</v>
      </c>
      <c r="G24" s="130">
        <v>9</v>
      </c>
      <c r="H24" s="130">
        <v>9</v>
      </c>
      <c r="I24" s="131" t="s">
        <v>63</v>
      </c>
      <c r="J24" s="130">
        <v>8.5</v>
      </c>
      <c r="K24" s="130">
        <v>8.5</v>
      </c>
      <c r="L24" s="131" t="s">
        <v>64</v>
      </c>
      <c r="M24" s="130">
        <v>7.5</v>
      </c>
      <c r="N24" s="128">
        <v>21</v>
      </c>
    </row>
    <row r="25" spans="1:14" ht="21" customHeight="1">
      <c r="A25" s="128">
        <v>22</v>
      </c>
      <c r="B25" s="130">
        <v>7.5</v>
      </c>
      <c r="C25" s="130">
        <v>7.5</v>
      </c>
      <c r="D25" s="130">
        <v>7.5</v>
      </c>
      <c r="E25" s="130">
        <v>8</v>
      </c>
      <c r="F25" s="131" t="s">
        <v>63</v>
      </c>
      <c r="G25" s="130">
        <v>9</v>
      </c>
      <c r="H25" s="130">
        <v>9</v>
      </c>
      <c r="I25" s="131" t="s">
        <v>64</v>
      </c>
      <c r="J25" s="130">
        <v>8.5</v>
      </c>
      <c r="K25" s="130">
        <v>8.5</v>
      </c>
      <c r="L25" s="130">
        <v>7.5</v>
      </c>
      <c r="M25" s="130">
        <v>7.5</v>
      </c>
      <c r="N25" s="128">
        <v>22</v>
      </c>
    </row>
    <row r="26" spans="1:14" ht="21" customHeight="1">
      <c r="A26" s="128">
        <v>23</v>
      </c>
      <c r="B26" s="131" t="s">
        <v>63</v>
      </c>
      <c r="C26" s="130">
        <v>7.5</v>
      </c>
      <c r="D26" s="130">
        <v>7.5</v>
      </c>
      <c r="E26" s="130">
        <v>8</v>
      </c>
      <c r="F26" s="131" t="s">
        <v>64</v>
      </c>
      <c r="G26" s="130">
        <v>9</v>
      </c>
      <c r="H26" s="130">
        <v>9</v>
      </c>
      <c r="I26" s="130">
        <v>9</v>
      </c>
      <c r="J26" s="130">
        <v>8.5</v>
      </c>
      <c r="K26" s="131" t="s">
        <v>63</v>
      </c>
      <c r="L26" s="130">
        <v>7.5</v>
      </c>
      <c r="M26" s="130">
        <v>7.5</v>
      </c>
      <c r="N26" s="128">
        <v>23</v>
      </c>
    </row>
    <row r="27" spans="1:14" ht="21" customHeight="1">
      <c r="A27" s="128">
        <v>24</v>
      </c>
      <c r="B27" s="131" t="s">
        <v>64</v>
      </c>
      <c r="C27" s="130">
        <v>7.5</v>
      </c>
      <c r="D27" s="130">
        <v>7.5</v>
      </c>
      <c r="E27" s="131" t="s">
        <v>63</v>
      </c>
      <c r="F27" s="130">
        <v>8.5</v>
      </c>
      <c r="G27" s="130">
        <v>9</v>
      </c>
      <c r="H27" s="131" t="s">
        <v>63</v>
      </c>
      <c r="I27" s="130">
        <v>9</v>
      </c>
      <c r="J27" s="130">
        <v>8.5</v>
      </c>
      <c r="K27" s="131" t="s">
        <v>64</v>
      </c>
      <c r="L27" s="130">
        <v>7.5</v>
      </c>
      <c r="M27" s="130">
        <v>7.5</v>
      </c>
      <c r="N27" s="128">
        <v>24</v>
      </c>
    </row>
    <row r="28" spans="1:14" ht="21" customHeight="1">
      <c r="A28" s="128">
        <v>25</v>
      </c>
      <c r="B28" s="130">
        <v>7.5</v>
      </c>
      <c r="C28" s="130">
        <v>7.5</v>
      </c>
      <c r="D28" s="130">
        <v>7.5</v>
      </c>
      <c r="E28" s="131" t="s">
        <v>64</v>
      </c>
      <c r="F28" s="130">
        <v>8.5</v>
      </c>
      <c r="G28" s="130">
        <v>9</v>
      </c>
      <c r="H28" s="131" t="s">
        <v>64</v>
      </c>
      <c r="I28" s="130">
        <v>9</v>
      </c>
      <c r="J28" s="131" t="s">
        <v>63</v>
      </c>
      <c r="K28" s="130">
        <v>8.5</v>
      </c>
      <c r="L28" s="130">
        <v>7.5</v>
      </c>
      <c r="M28" s="131" t="s">
        <v>63</v>
      </c>
      <c r="N28" s="128">
        <v>25</v>
      </c>
    </row>
    <row r="29" spans="1:14" ht="21" customHeight="1">
      <c r="A29" s="128">
        <v>26</v>
      </c>
      <c r="B29" s="130">
        <v>7.5</v>
      </c>
      <c r="C29" s="130">
        <v>7.5</v>
      </c>
      <c r="D29" s="134" t="s">
        <v>65</v>
      </c>
      <c r="E29" s="130">
        <v>8</v>
      </c>
      <c r="F29" s="130">
        <v>8.5</v>
      </c>
      <c r="G29" s="131" t="s">
        <v>63</v>
      </c>
      <c r="H29" s="130">
        <v>9</v>
      </c>
      <c r="I29" s="130">
        <v>9</v>
      </c>
      <c r="J29" s="131" t="s">
        <v>64</v>
      </c>
      <c r="K29" s="130">
        <v>8.5</v>
      </c>
      <c r="L29" s="130">
        <v>7.5</v>
      </c>
      <c r="M29" s="131" t="s">
        <v>64</v>
      </c>
      <c r="N29" s="128">
        <v>26</v>
      </c>
    </row>
    <row r="30" spans="1:14" ht="21" customHeight="1">
      <c r="A30" s="128">
        <v>27</v>
      </c>
      <c r="B30" s="130">
        <v>7.5</v>
      </c>
      <c r="C30" s="131" t="s">
        <v>63</v>
      </c>
      <c r="D30" s="131" t="s">
        <v>63</v>
      </c>
      <c r="E30" s="130">
        <v>8</v>
      </c>
      <c r="F30" s="132">
        <v>8.5</v>
      </c>
      <c r="G30" s="131" t="s">
        <v>64</v>
      </c>
      <c r="H30" s="130">
        <v>9</v>
      </c>
      <c r="I30" s="130">
        <v>9</v>
      </c>
      <c r="J30" s="130">
        <v>8.5</v>
      </c>
      <c r="K30" s="130">
        <v>8.5</v>
      </c>
      <c r="L30" s="131" t="s">
        <v>63</v>
      </c>
      <c r="M30" s="130">
        <v>7.5</v>
      </c>
      <c r="N30" s="128">
        <v>27</v>
      </c>
    </row>
    <row r="31" spans="1:14" ht="21" customHeight="1">
      <c r="A31" s="128">
        <v>28</v>
      </c>
      <c r="B31" s="130">
        <v>7.5</v>
      </c>
      <c r="C31" s="131" t="s">
        <v>64</v>
      </c>
      <c r="D31" s="131" t="s">
        <v>64</v>
      </c>
      <c r="E31" s="130">
        <v>8</v>
      </c>
      <c r="F31" s="134" t="s">
        <v>65</v>
      </c>
      <c r="G31" s="130">
        <v>9</v>
      </c>
      <c r="H31" s="130">
        <v>9</v>
      </c>
      <c r="I31" s="131" t="s">
        <v>63</v>
      </c>
      <c r="J31" s="130">
        <v>8.5</v>
      </c>
      <c r="K31" s="130">
        <v>8.5</v>
      </c>
      <c r="L31" s="131" t="s">
        <v>64</v>
      </c>
      <c r="M31" s="130">
        <v>7.5</v>
      </c>
      <c r="N31" s="128">
        <v>28</v>
      </c>
    </row>
    <row r="32" spans="1:14" ht="21" customHeight="1">
      <c r="A32" s="128">
        <v>29</v>
      </c>
      <c r="B32" s="130">
        <v>7.5</v>
      </c>
      <c r="C32" s="136"/>
      <c r="D32" s="134" t="s">
        <v>65</v>
      </c>
      <c r="E32" s="130">
        <v>8</v>
      </c>
      <c r="F32" s="131" t="s">
        <v>63</v>
      </c>
      <c r="G32" s="130">
        <v>9</v>
      </c>
      <c r="H32" s="130">
        <v>9</v>
      </c>
      <c r="I32" s="131" t="s">
        <v>64</v>
      </c>
      <c r="J32" s="130">
        <v>8.5</v>
      </c>
      <c r="K32" s="130">
        <v>8.5</v>
      </c>
      <c r="L32" s="130">
        <v>7.5</v>
      </c>
      <c r="M32" s="130">
        <v>7.5</v>
      </c>
      <c r="N32" s="128">
        <v>29</v>
      </c>
    </row>
    <row r="33" spans="1:14" ht="21" customHeight="1">
      <c r="A33" s="128">
        <v>30</v>
      </c>
      <c r="B33" s="131" t="s">
        <v>63</v>
      </c>
      <c r="C33" s="136"/>
      <c r="D33" s="130">
        <v>8</v>
      </c>
      <c r="E33" s="130">
        <v>8</v>
      </c>
      <c r="F33" s="131" t="s">
        <v>64</v>
      </c>
      <c r="G33" s="130">
        <v>9</v>
      </c>
      <c r="H33" s="130">
        <v>9</v>
      </c>
      <c r="I33" s="130">
        <v>9</v>
      </c>
      <c r="J33" s="130">
        <v>8.5</v>
      </c>
      <c r="K33" s="131" t="s">
        <v>63</v>
      </c>
      <c r="L33" s="130">
        <v>7.5</v>
      </c>
      <c r="M33" s="130">
        <v>7.5</v>
      </c>
      <c r="N33" s="128">
        <v>30</v>
      </c>
    </row>
    <row r="34" spans="1:14" s="143" customFormat="1" ht="21" customHeight="1">
      <c r="A34" s="137">
        <v>31</v>
      </c>
      <c r="B34" s="131" t="s">
        <v>64</v>
      </c>
      <c r="C34" s="138"/>
      <c r="D34" s="130">
        <v>8</v>
      </c>
      <c r="E34" s="136"/>
      <c r="F34" s="139">
        <v>8.5</v>
      </c>
      <c r="G34" s="140"/>
      <c r="H34" s="141" t="s">
        <v>63</v>
      </c>
      <c r="I34" s="130">
        <v>9</v>
      </c>
      <c r="J34" s="142"/>
      <c r="K34" s="141" t="s">
        <v>64</v>
      </c>
      <c r="L34" s="142"/>
      <c r="M34" s="130">
        <v>7.5</v>
      </c>
      <c r="N34" s="137">
        <v>31</v>
      </c>
    </row>
    <row r="35" spans="1:14" s="146" customFormat="1" ht="24.75" customHeight="1">
      <c r="A35" s="144" t="s">
        <v>33</v>
      </c>
      <c r="B35" s="145">
        <f t="shared" ref="B35:E35" si="0">SUM(B4:B34)</f>
        <v>157.5</v>
      </c>
      <c r="C35" s="145">
        <f t="shared" si="0"/>
        <v>150</v>
      </c>
      <c r="D35" s="145">
        <f t="shared" si="0"/>
        <v>158.5</v>
      </c>
      <c r="E35" s="145">
        <f t="shared" si="0"/>
        <v>176</v>
      </c>
      <c r="F35" s="145">
        <f t="shared" ref="F35:M35" si="1">SUM(F4:F34)</f>
        <v>161.5</v>
      </c>
      <c r="G35" s="145">
        <f t="shared" si="1"/>
        <v>198</v>
      </c>
      <c r="H35" s="145">
        <f t="shared" si="1"/>
        <v>198</v>
      </c>
      <c r="I35" s="145">
        <f t="shared" si="1"/>
        <v>203</v>
      </c>
      <c r="J35" s="145">
        <f t="shared" si="1"/>
        <v>193.5</v>
      </c>
      <c r="K35" s="145">
        <f t="shared" si="1"/>
        <v>178.5</v>
      </c>
      <c r="L35" s="145">
        <f t="shared" si="1"/>
        <v>165</v>
      </c>
      <c r="M35" s="145">
        <f t="shared" si="1"/>
        <v>172.5</v>
      </c>
      <c r="N35" s="145">
        <f>SUM(B35:M35)</f>
        <v>2112</v>
      </c>
    </row>
    <row r="36" spans="1:14" ht="24.75" customHeight="1">
      <c r="A36" s="147" t="s">
        <v>34</v>
      </c>
      <c r="B36" s="145">
        <f>B35-B4</f>
        <v>150</v>
      </c>
      <c r="C36" s="148">
        <f>C35</f>
        <v>150</v>
      </c>
      <c r="D36" s="148">
        <f>D35-D22</f>
        <v>151</v>
      </c>
      <c r="E36" s="148">
        <f>E35</f>
        <v>176</v>
      </c>
      <c r="F36" s="148">
        <f>F35-F9-F30</f>
        <v>144.5</v>
      </c>
      <c r="G36" s="148">
        <f t="shared" ref="G36:K36" si="2">G35</f>
        <v>198</v>
      </c>
      <c r="H36" s="148">
        <f t="shared" si="2"/>
        <v>198</v>
      </c>
      <c r="I36" s="148">
        <f t="shared" si="2"/>
        <v>203</v>
      </c>
      <c r="J36" s="149">
        <f t="shared" si="2"/>
        <v>193.5</v>
      </c>
      <c r="K36" s="149">
        <f t="shared" si="2"/>
        <v>178.5</v>
      </c>
      <c r="L36" s="149">
        <v>157.5</v>
      </c>
      <c r="M36" s="148">
        <f>M35-M11</f>
        <v>165</v>
      </c>
      <c r="N36" s="147">
        <f>SUM(B36:M36)</f>
        <v>2065</v>
      </c>
    </row>
    <row r="37" spans="1:14" s="151" customFormat="1" ht="24.75" customHeight="1">
      <c r="A37" s="147" t="s">
        <v>35</v>
      </c>
      <c r="B37" s="147">
        <v>20</v>
      </c>
      <c r="C37" s="147">
        <f t="shared" ref="C37:K37" si="3">COUNTIF(C4:C34,"&gt;0")</f>
        <v>20</v>
      </c>
      <c r="D37" s="147">
        <v>20</v>
      </c>
      <c r="E37" s="147">
        <f t="shared" si="3"/>
        <v>22</v>
      </c>
      <c r="F37" s="147">
        <v>17</v>
      </c>
      <c r="G37" s="147">
        <f t="shared" si="3"/>
        <v>22</v>
      </c>
      <c r="H37" s="147">
        <f t="shared" si="3"/>
        <v>22</v>
      </c>
      <c r="I37" s="147">
        <v>22</v>
      </c>
      <c r="J37" s="150">
        <f t="shared" si="3"/>
        <v>22</v>
      </c>
      <c r="K37" s="150">
        <f t="shared" si="3"/>
        <v>21</v>
      </c>
      <c r="L37" s="150">
        <v>21</v>
      </c>
      <c r="M37" s="150">
        <v>22</v>
      </c>
      <c r="N37" s="147">
        <f>SUM(B37:M37)</f>
        <v>251</v>
      </c>
    </row>
    <row r="38" spans="1:14" s="151" customFormat="1" ht="24.75" customHeight="1">
      <c r="A38" s="152" t="s">
        <v>36</v>
      </c>
      <c r="B38" s="152"/>
      <c r="C38" s="152"/>
      <c r="D38" s="152"/>
      <c r="E38" s="152"/>
      <c r="F38" s="153" t="s">
        <v>37</v>
      </c>
      <c r="G38" s="154"/>
      <c r="H38" s="153"/>
      <c r="I38" s="153"/>
      <c r="J38" s="155"/>
      <c r="K38" s="156"/>
      <c r="L38" s="157"/>
      <c r="M38" s="157"/>
      <c r="N38" s="147"/>
    </row>
    <row r="39" spans="1:14" s="151" customFormat="1" ht="14.25" customHeight="1">
      <c r="A39" s="158" t="s">
        <v>22</v>
      </c>
      <c r="B39" s="159"/>
      <c r="C39" s="160" t="s">
        <v>66</v>
      </c>
      <c r="D39" s="160" t="s">
        <v>67</v>
      </c>
      <c r="E39" s="160"/>
      <c r="F39" s="161" t="s">
        <v>24</v>
      </c>
      <c r="G39" s="162" t="s">
        <v>68</v>
      </c>
      <c r="H39" s="163"/>
      <c r="I39" s="164"/>
      <c r="J39" s="165" t="s">
        <v>38</v>
      </c>
      <c r="K39" s="166"/>
      <c r="L39" s="160"/>
      <c r="M39" s="160"/>
      <c r="N39" s="167">
        <f>N35</f>
        <v>2112</v>
      </c>
    </row>
    <row r="40" spans="1:14" s="151" customFormat="1" ht="14.25" customHeight="1">
      <c r="A40" s="168" t="s">
        <v>24</v>
      </c>
      <c r="B40" s="159"/>
      <c r="C40" s="160" t="s">
        <v>69</v>
      </c>
      <c r="D40" s="160" t="s">
        <v>70</v>
      </c>
      <c r="E40" s="160"/>
      <c r="F40" s="169" t="s">
        <v>24</v>
      </c>
      <c r="G40" s="166" t="s">
        <v>71</v>
      </c>
      <c r="H40" s="159"/>
      <c r="I40" s="170"/>
      <c r="J40" s="171"/>
      <c r="K40" s="172"/>
      <c r="L40" s="173"/>
      <c r="M40" s="174"/>
      <c r="N40" s="175"/>
    </row>
    <row r="41" spans="1:14" s="151" customFormat="1" ht="14.25" customHeight="1">
      <c r="A41" s="176" t="s">
        <v>4</v>
      </c>
      <c r="B41" s="166"/>
      <c r="C41" s="160" t="s">
        <v>72</v>
      </c>
      <c r="D41" s="160" t="s">
        <v>73</v>
      </c>
      <c r="E41" s="166"/>
      <c r="F41" s="169" t="s">
        <v>4</v>
      </c>
      <c r="G41" s="166" t="s">
        <v>74</v>
      </c>
      <c r="H41" s="166"/>
      <c r="I41" s="177"/>
      <c r="J41" s="178"/>
      <c r="K41" s="179"/>
      <c r="L41" s="179"/>
      <c r="M41" s="180"/>
      <c r="N41" s="181"/>
    </row>
    <row r="42" spans="1:14" s="151" customFormat="1" ht="14.25" customHeight="1">
      <c r="A42" s="176" t="s">
        <v>4</v>
      </c>
      <c r="B42" s="166"/>
      <c r="C42" s="166" t="s">
        <v>75</v>
      </c>
      <c r="D42" s="166" t="s">
        <v>76</v>
      </c>
      <c r="F42" s="169" t="s">
        <v>4</v>
      </c>
      <c r="G42" s="160" t="s">
        <v>77</v>
      </c>
      <c r="H42" s="159"/>
      <c r="I42" s="177"/>
      <c r="J42" s="169" t="s">
        <v>39</v>
      </c>
      <c r="K42" s="166"/>
      <c r="L42" s="166"/>
      <c r="M42" s="166"/>
      <c r="N42" s="182" t="s">
        <v>19</v>
      </c>
    </row>
    <row r="43" spans="1:14" s="151" customFormat="1" ht="14.25" customHeight="1">
      <c r="A43" s="213" t="s">
        <v>31</v>
      </c>
      <c r="C43" s="166" t="s">
        <v>85</v>
      </c>
      <c r="D43" s="166" t="s">
        <v>84</v>
      </c>
      <c r="F43" s="169"/>
      <c r="G43" s="166"/>
      <c r="H43" s="159"/>
      <c r="I43" s="177"/>
      <c r="J43" s="166" t="s">
        <v>40</v>
      </c>
      <c r="K43" s="160"/>
      <c r="L43" s="160"/>
      <c r="M43" s="160"/>
      <c r="N43" s="183">
        <v>47</v>
      </c>
    </row>
    <row r="44" spans="1:14" s="151" customFormat="1" ht="14.25" customHeight="1">
      <c r="A44" s="168" t="s">
        <v>32</v>
      </c>
      <c r="B44" s="166"/>
      <c r="C44" s="160" t="s">
        <v>78</v>
      </c>
      <c r="D44" s="160" t="s">
        <v>79</v>
      </c>
      <c r="F44" s="169"/>
      <c r="G44" s="166"/>
      <c r="H44" s="159"/>
      <c r="I44" s="170"/>
      <c r="J44" s="184" t="s">
        <v>41</v>
      </c>
      <c r="K44" s="185"/>
      <c r="L44" s="185"/>
      <c r="M44" s="186"/>
      <c r="N44" s="187" t="s">
        <v>89</v>
      </c>
    </row>
    <row r="45" spans="1:14" s="151" customFormat="1" ht="14.25" customHeight="1">
      <c r="A45" s="168" t="s">
        <v>32</v>
      </c>
      <c r="B45" s="159"/>
      <c r="C45" s="160" t="s">
        <v>80</v>
      </c>
      <c r="D45" s="160" t="s">
        <v>81</v>
      </c>
      <c r="E45" s="188"/>
      <c r="F45" s="169"/>
      <c r="G45" s="166"/>
      <c r="H45" s="166"/>
      <c r="I45" s="170"/>
      <c r="J45" s="189"/>
      <c r="M45" s="190"/>
      <c r="N45" s="191"/>
    </row>
    <row r="46" spans="1:14" s="151" customFormat="1" ht="14.25" customHeight="1">
      <c r="A46" s="192"/>
      <c r="E46" s="188"/>
      <c r="F46" s="193"/>
      <c r="I46" s="170"/>
      <c r="J46" s="194"/>
      <c r="K46" s="160"/>
      <c r="L46" s="160"/>
      <c r="M46" s="195"/>
      <c r="N46" s="196"/>
    </row>
    <row r="47" spans="1:14" s="151" customFormat="1" ht="14.25" customHeight="1">
      <c r="A47" s="197"/>
      <c r="F47" s="198"/>
      <c r="G47" s="199"/>
      <c r="H47" s="200"/>
      <c r="I47" s="201"/>
      <c r="J47" s="212"/>
      <c r="K47" s="212"/>
      <c r="L47" s="212"/>
      <c r="M47" s="212"/>
      <c r="N47" s="196"/>
    </row>
    <row r="48" spans="1:14" s="151" customFormat="1" ht="36" customHeight="1">
      <c r="A48" s="220" t="s">
        <v>87</v>
      </c>
      <c r="B48" s="216"/>
      <c r="C48" s="216"/>
      <c r="D48" s="216"/>
      <c r="E48" s="217"/>
      <c r="F48" s="218"/>
      <c r="G48" s="214"/>
      <c r="H48" s="215"/>
      <c r="I48" s="219"/>
      <c r="J48" s="194"/>
      <c r="K48" s="160"/>
      <c r="L48" s="160"/>
      <c r="M48" s="195"/>
      <c r="N48" s="202"/>
    </row>
    <row r="49" spans="1:14" s="151" customFormat="1" ht="36" customHeight="1">
      <c r="A49" s="230" t="e" vm="1">
        <v>#VALUE!</v>
      </c>
      <c r="B49" s="231"/>
      <c r="C49" s="231"/>
      <c r="D49" s="231"/>
      <c r="E49" s="231"/>
      <c r="F49" s="232"/>
      <c r="G49" s="233"/>
      <c r="H49" s="233"/>
      <c r="I49" s="232"/>
      <c r="J49" s="231"/>
      <c r="K49" s="231"/>
      <c r="L49" s="231"/>
      <c r="M49" s="231"/>
      <c r="N49" s="240"/>
    </row>
    <row r="50" spans="1:14" s="151" customFormat="1" ht="36" customHeight="1">
      <c r="A50" s="203"/>
      <c r="B50" s="160"/>
      <c r="C50" s="160"/>
      <c r="D50" s="160"/>
      <c r="E50" s="160"/>
      <c r="F50" s="204"/>
      <c r="G50" s="127"/>
      <c r="H50" s="205"/>
      <c r="I50" s="160"/>
      <c r="J50" s="160"/>
      <c r="K50" s="160"/>
      <c r="L50" s="160"/>
      <c r="M50" s="160"/>
      <c r="N50" s="206"/>
    </row>
    <row r="51" spans="1:14" s="151" customFormat="1" ht="36" customHeight="1">
      <c r="A51" s="207"/>
      <c r="B51" s="208"/>
      <c r="C51" s="208"/>
      <c r="D51" s="208"/>
      <c r="E51" s="208"/>
      <c r="F51" s="209"/>
      <c r="G51" s="210"/>
      <c r="H51" s="210"/>
      <c r="I51" s="185"/>
      <c r="J51" s="208"/>
      <c r="K51" s="208"/>
      <c r="L51" s="208"/>
      <c r="M51" s="208"/>
      <c r="N51" s="211"/>
    </row>
    <row r="52" spans="1:14" ht="36" customHeight="1">
      <c r="F52" s="127"/>
      <c r="G52" s="127"/>
      <c r="H52" s="127"/>
      <c r="I52" s="127"/>
    </row>
    <row r="53" spans="1:14" ht="36" customHeight="1">
      <c r="F53" s="127"/>
      <c r="G53" s="127"/>
      <c r="H53" s="127"/>
      <c r="I53" s="127"/>
    </row>
    <row r="54" spans="1:14" ht="36" customHeight="1">
      <c r="F54" s="127"/>
      <c r="G54" s="127"/>
      <c r="H54" s="127"/>
      <c r="I54" s="127"/>
    </row>
  </sheetData>
  <mergeCells count="3">
    <mergeCell ref="A2:N2"/>
    <mergeCell ref="A49:H49"/>
    <mergeCell ref="I49:N49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Français</vt:lpstr>
      <vt:lpstr>Deutsch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Paola Campanile</cp:lastModifiedBy>
  <cp:lastPrinted>2026-10-29T13:12:48Z</cp:lastPrinted>
  <dcterms:modified xsi:type="dcterms:W3CDTF">2026-10-29T13:27:41Z</dcterms:modified>
</cp:coreProperties>
</file>